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0" yWindow="0" windowWidth="21400" windowHeight="1308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'Feuil1'!$A$1:$J$39</definedName>
  </definedNames>
  <calcPr fullCalcOnLoad="1"/>
</workbook>
</file>

<file path=xl/sharedStrings.xml><?xml version="1.0" encoding="utf-8"?>
<sst xmlns="http://schemas.openxmlformats.org/spreadsheetml/2006/main" count="101" uniqueCount="74">
  <si>
    <t>REFERENCE</t>
  </si>
  <si>
    <t>DESIGNATION</t>
  </si>
  <si>
    <t>Rakta Pushpa</t>
  </si>
  <si>
    <t>Kala Pushpa</t>
  </si>
  <si>
    <t>Sandhi</t>
  </si>
  <si>
    <t>FONCTION</t>
  </si>
  <si>
    <t>Chandra</t>
  </si>
  <si>
    <t>pour le soir</t>
  </si>
  <si>
    <t>règles abondantes</t>
  </si>
  <si>
    <t>pré-ménopause</t>
  </si>
  <si>
    <t>TARIF HT</t>
  </si>
  <si>
    <t>Code postal : ……………………...….…………………</t>
  </si>
  <si>
    <t>Surya</t>
  </si>
  <si>
    <t>Atma Chaï</t>
  </si>
  <si>
    <t>pour le matin</t>
  </si>
  <si>
    <t>Divya</t>
  </si>
  <si>
    <t>pour la journée</t>
  </si>
  <si>
    <t>récupération sport</t>
  </si>
  <si>
    <t>paix du mental</t>
  </si>
  <si>
    <t>Tikshnapaka</t>
  </si>
  <si>
    <t>Hima Paka</t>
  </si>
  <si>
    <t>Virya</t>
  </si>
  <si>
    <t>vitalité</t>
  </si>
  <si>
    <t>Dravata</t>
  </si>
  <si>
    <t>transit</t>
  </si>
  <si>
    <t>Aditi</t>
  </si>
  <si>
    <t>allaitement</t>
  </si>
  <si>
    <t>Pramati</t>
  </si>
  <si>
    <t>protecteur hivernal</t>
  </si>
  <si>
    <t>intestin paresseux</t>
  </si>
  <si>
    <t>intestin sensible</t>
  </si>
  <si>
    <t>20 infusettes</t>
  </si>
  <si>
    <t>QUANTITE PAR BOITES</t>
  </si>
  <si>
    <t>CODE EAN BOITES</t>
  </si>
  <si>
    <t>Mano Shanti</t>
  </si>
  <si>
    <t>Dauhridaya</t>
  </si>
  <si>
    <t>Nom : ……………………………………….……..….…………………………………….…</t>
  </si>
  <si>
    <t>Tél : ……………….…………………………...…….…</t>
  </si>
  <si>
    <t>Mamsa Shodhana</t>
  </si>
  <si>
    <t>Commande minimum ET franco de port : 36 boites (France métropolitaine)</t>
  </si>
  <si>
    <t>règles faibles</t>
  </si>
  <si>
    <t>Shodhana</t>
  </si>
  <si>
    <t>detox</t>
  </si>
  <si>
    <t>TVA</t>
  </si>
  <si>
    <t>TOTAL</t>
  </si>
  <si>
    <t>PRIX HT</t>
  </si>
  <si>
    <t>PRIX TTC</t>
  </si>
  <si>
    <t>QTE</t>
  </si>
  <si>
    <t>Adresse : …………….……….....………………….………………………………...…….…….……….…………….……………………..………………………………………………...……………..</t>
  </si>
  <si>
    <t>Fax : …..……...……..……………………………..</t>
  </si>
  <si>
    <t>Pays :……………………..…………………………</t>
  </si>
  <si>
    <t>Ville : ……….……...…..………..…..……………………….….…..……………………...………………….</t>
  </si>
  <si>
    <t>email : ………………………….…………………………………………….……………...…………………</t>
  </si>
  <si>
    <t>Raison Sociale : ……………..………….…………….……….…………………………...………………..</t>
  </si>
  <si>
    <t>Nava Vasanta</t>
  </si>
  <si>
    <t>ménopause</t>
  </si>
  <si>
    <t>Yoni</t>
  </si>
  <si>
    <t>conception et début de grossesse</t>
  </si>
  <si>
    <t>après 120 jours de grossesse</t>
  </si>
  <si>
    <t>Buddhi</t>
  </si>
  <si>
    <t>concentration</t>
  </si>
  <si>
    <t>Nidra</t>
  </si>
  <si>
    <t>pour le sommeil - vata</t>
  </si>
  <si>
    <t>VRAC POUR SILO</t>
  </si>
  <si>
    <t>chaï 5 épices - vrac pour silo</t>
  </si>
  <si>
    <t>paquet de 3 kg - 24,64 / kg</t>
  </si>
  <si>
    <t>pour le matin - vrac pour silo</t>
  </si>
  <si>
    <t>paquet de 3 kg - 53,55 / kg</t>
  </si>
  <si>
    <t>pour le soir - vrac pour silo</t>
  </si>
  <si>
    <t>paquet de 2 kg - 70,56 / kg</t>
  </si>
  <si>
    <t>detox - vrac pour silo</t>
  </si>
  <si>
    <t>paquet de 3 kg - 41,40 / kg</t>
  </si>
  <si>
    <t>chaï 5 épices boite métal 250 gr</t>
  </si>
  <si>
    <t>250 grammes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</si>
</sst>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.00\ &quot;€&quot;"/>
    <numFmt numFmtId="189" formatCode="#,##0.00;[Red]#,##0.00"/>
    <numFmt numFmtId="190" formatCode="0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2"/>
    </font>
    <font>
      <b/>
      <u val="single"/>
      <sz val="12"/>
      <name val="Arial"/>
      <family val="0"/>
    </font>
    <font>
      <sz val="12"/>
      <name val="Garamon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2" fontId="4" fillId="0" borderId="10" xfId="0" applyNumberFormat="1" applyFont="1" applyFill="1" applyBorder="1" applyAlignment="1" quotePrefix="1">
      <alignment horizontal="center"/>
    </xf>
    <xf numFmtId="1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90" fontId="4" fillId="0" borderId="10" xfId="0" applyNumberFormat="1" applyFont="1" applyFill="1" applyBorder="1" applyAlignment="1" quotePrefix="1">
      <alignment horizontal="center"/>
    </xf>
    <xf numFmtId="19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0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90" fontId="4" fillId="0" borderId="11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1" fontId="4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 quotePrefix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190" fontId="4" fillId="13" borderId="10" xfId="0" applyNumberFormat="1" applyFont="1" applyFill="1" applyBorder="1" applyAlignment="1" quotePrefix="1">
      <alignment horizontal="center"/>
    </xf>
    <xf numFmtId="0" fontId="4" fillId="13" borderId="10" xfId="0" applyFont="1" applyFill="1" applyBorder="1" applyAlignment="1" quotePrefix="1">
      <alignment horizontal="center"/>
    </xf>
    <xf numFmtId="1" fontId="4" fillId="13" borderId="10" xfId="0" applyNumberFormat="1" applyFont="1" applyFill="1" applyBorder="1" applyAlignment="1">
      <alignment/>
    </xf>
    <xf numFmtId="2" fontId="4" fillId="13" borderId="10" xfId="0" applyNumberFormat="1" applyFont="1" applyFill="1" applyBorder="1" applyAlignment="1" quotePrefix="1">
      <alignment horizontal="center"/>
    </xf>
    <xf numFmtId="2" fontId="4" fillId="1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90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B3">
      <selection activeCell="N23" sqref="N23"/>
    </sheetView>
  </sheetViews>
  <sheetFormatPr defaultColWidth="11.00390625" defaultRowHeight="12.75"/>
  <cols>
    <col min="1" max="1" width="18.00390625" style="2" customWidth="1"/>
    <col min="2" max="2" width="27.125" style="3" bestFit="1" customWidth="1"/>
    <col min="3" max="3" width="11.625" style="2" bestFit="1" customWidth="1"/>
    <col min="4" max="4" width="27.625" style="2" customWidth="1"/>
    <col min="5" max="5" width="17.00390625" style="2" bestFit="1" customWidth="1"/>
    <col min="6" max="6" width="8.75390625" style="2" bestFit="1" customWidth="1"/>
    <col min="7" max="7" width="11.875" style="2" customWidth="1"/>
    <col min="8" max="8" width="7.875" style="2" bestFit="1" customWidth="1"/>
    <col min="9" max="9" width="4.375" style="2" bestFit="1" customWidth="1"/>
    <col min="10" max="10" width="8.875" style="2" bestFit="1" customWidth="1"/>
    <col min="11" max="16384" width="10.75390625" style="2" customWidth="1"/>
  </cols>
  <sheetData>
    <row r="1" spans="1:10" ht="30.75" customHeight="1">
      <c r="A1" s="43" t="s">
        <v>53</v>
      </c>
      <c r="B1" s="43"/>
      <c r="C1" s="43"/>
      <c r="D1" s="43"/>
      <c r="E1" s="43" t="s">
        <v>36</v>
      </c>
      <c r="F1" s="43"/>
      <c r="G1" s="43"/>
      <c r="H1" s="43"/>
      <c r="I1" s="43"/>
      <c r="J1" s="43"/>
    </row>
    <row r="2" spans="1:10" ht="30.75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0.75" customHeight="1">
      <c r="A3" s="43" t="s">
        <v>51</v>
      </c>
      <c r="B3" s="43"/>
      <c r="C3" s="43"/>
      <c r="D3" s="43"/>
      <c r="E3" s="43" t="s">
        <v>11</v>
      </c>
      <c r="F3" s="43"/>
      <c r="G3" s="43" t="s">
        <v>50</v>
      </c>
      <c r="H3" s="43"/>
      <c r="I3" s="43"/>
      <c r="J3" s="43"/>
    </row>
    <row r="4" spans="1:10" ht="30.75" customHeight="1">
      <c r="A4" s="43" t="s">
        <v>52</v>
      </c>
      <c r="B4" s="43"/>
      <c r="C4" s="43"/>
      <c r="D4" s="43"/>
      <c r="E4" s="43" t="s">
        <v>37</v>
      </c>
      <c r="F4" s="43"/>
      <c r="G4" s="43" t="s">
        <v>49</v>
      </c>
      <c r="H4" s="43"/>
      <c r="I4" s="43"/>
      <c r="J4" s="43"/>
    </row>
    <row r="5" ht="28.5" customHeight="1">
      <c r="B5" s="2"/>
    </row>
    <row r="6" spans="1:10" ht="15">
      <c r="A6" s="26" t="s">
        <v>1</v>
      </c>
      <c r="B6" s="26" t="s">
        <v>5</v>
      </c>
      <c r="C6" s="26" t="s">
        <v>0</v>
      </c>
      <c r="D6" s="26" t="s">
        <v>32</v>
      </c>
      <c r="E6" s="26" t="s">
        <v>33</v>
      </c>
      <c r="F6" s="26" t="s">
        <v>10</v>
      </c>
      <c r="G6" s="26" t="s">
        <v>47</v>
      </c>
      <c r="H6" s="26" t="s">
        <v>45</v>
      </c>
      <c r="I6" s="26" t="s">
        <v>43</v>
      </c>
      <c r="J6" s="26" t="s">
        <v>46</v>
      </c>
    </row>
    <row r="7" spans="1:10" ht="15">
      <c r="A7" s="6" t="s">
        <v>2</v>
      </c>
      <c r="B7" s="6" t="s">
        <v>8</v>
      </c>
      <c r="C7" s="11">
        <v>10020</v>
      </c>
      <c r="D7" s="7" t="s">
        <v>31</v>
      </c>
      <c r="E7" s="9">
        <v>3700876600560</v>
      </c>
      <c r="F7" s="8">
        <v>3</v>
      </c>
      <c r="G7" s="6"/>
      <c r="H7" s="6">
        <f>G7*F7</f>
        <v>0</v>
      </c>
      <c r="I7" s="22">
        <f>H7*0.055</f>
        <v>0</v>
      </c>
      <c r="J7" s="25">
        <f>I7+H7</f>
        <v>0</v>
      </c>
    </row>
    <row r="8" spans="1:10" ht="15">
      <c r="A8" s="6" t="s">
        <v>3</v>
      </c>
      <c r="B8" s="6" t="s">
        <v>40</v>
      </c>
      <c r="C8" s="11">
        <v>10120</v>
      </c>
      <c r="D8" s="7" t="s">
        <v>31</v>
      </c>
      <c r="E8" s="9">
        <v>3700876600553</v>
      </c>
      <c r="F8" s="8">
        <v>3</v>
      </c>
      <c r="G8" s="6"/>
      <c r="H8" s="6">
        <f aca="true" t="shared" si="0" ref="H8:H27">G8*F8</f>
        <v>0</v>
      </c>
      <c r="I8" s="22">
        <f aca="true" t="shared" si="1" ref="I8:I27">H8*0.055</f>
        <v>0</v>
      </c>
      <c r="J8" s="25">
        <f aca="true" t="shared" si="2" ref="J8:J27">I8+H8</f>
        <v>0</v>
      </c>
    </row>
    <row r="9" spans="1:10" ht="15">
      <c r="A9" s="27" t="s">
        <v>56</v>
      </c>
      <c r="B9" s="27" t="s">
        <v>57</v>
      </c>
      <c r="C9" s="12">
        <v>10220</v>
      </c>
      <c r="D9" s="7" t="s">
        <v>31</v>
      </c>
      <c r="E9" s="9">
        <v>3700876600515</v>
      </c>
      <c r="F9" s="8">
        <v>3</v>
      </c>
      <c r="G9" s="19"/>
      <c r="H9" s="6">
        <f>G9*F9</f>
        <v>0</v>
      </c>
      <c r="I9" s="22">
        <f>H9*0.055</f>
        <v>0</v>
      </c>
      <c r="J9" s="25">
        <f>I9+H9</f>
        <v>0</v>
      </c>
    </row>
    <row r="10" spans="1:10" ht="15">
      <c r="A10" s="27" t="s">
        <v>35</v>
      </c>
      <c r="B10" s="27" t="s">
        <v>58</v>
      </c>
      <c r="C10" s="12">
        <v>10320</v>
      </c>
      <c r="D10" s="7" t="s">
        <v>31</v>
      </c>
      <c r="E10" s="9">
        <v>3700876600522</v>
      </c>
      <c r="F10" s="8">
        <v>3</v>
      </c>
      <c r="G10" s="19"/>
      <c r="H10" s="6">
        <f t="shared" si="0"/>
        <v>0</v>
      </c>
      <c r="I10" s="22">
        <f t="shared" si="1"/>
        <v>0</v>
      </c>
      <c r="J10" s="25">
        <f t="shared" si="2"/>
        <v>0</v>
      </c>
    </row>
    <row r="11" spans="1:10" ht="15">
      <c r="A11" s="6" t="s">
        <v>25</v>
      </c>
      <c r="B11" s="6" t="s">
        <v>26</v>
      </c>
      <c r="C11" s="11">
        <v>10420</v>
      </c>
      <c r="D11" s="7" t="s">
        <v>31</v>
      </c>
      <c r="E11" s="9">
        <v>3700876600478</v>
      </c>
      <c r="F11" s="8">
        <v>3</v>
      </c>
      <c r="G11" s="6"/>
      <c r="H11" s="6">
        <f t="shared" si="0"/>
        <v>0</v>
      </c>
      <c r="I11" s="22">
        <f t="shared" si="1"/>
        <v>0</v>
      </c>
      <c r="J11" s="25">
        <f t="shared" si="2"/>
        <v>0</v>
      </c>
    </row>
    <row r="12" spans="1:10" ht="15">
      <c r="A12" s="6" t="s">
        <v>4</v>
      </c>
      <c r="B12" s="6" t="s">
        <v>9</v>
      </c>
      <c r="C12" s="11">
        <v>10520</v>
      </c>
      <c r="D12" s="7" t="s">
        <v>31</v>
      </c>
      <c r="E12" s="9">
        <v>3700876600539</v>
      </c>
      <c r="F12" s="8">
        <v>3</v>
      </c>
      <c r="G12" s="6"/>
      <c r="H12" s="6">
        <f t="shared" si="0"/>
        <v>0</v>
      </c>
      <c r="I12" s="22">
        <f t="shared" si="1"/>
        <v>0</v>
      </c>
      <c r="J12" s="25">
        <f t="shared" si="2"/>
        <v>0</v>
      </c>
    </row>
    <row r="13" spans="1:10" ht="15">
      <c r="A13" s="6" t="s">
        <v>54</v>
      </c>
      <c r="B13" s="6" t="s">
        <v>55</v>
      </c>
      <c r="C13" s="11">
        <v>10620</v>
      </c>
      <c r="D13" s="7" t="s">
        <v>31</v>
      </c>
      <c r="E13" s="9">
        <v>3700876600546</v>
      </c>
      <c r="F13" s="8">
        <v>3</v>
      </c>
      <c r="G13" s="6"/>
      <c r="H13" s="6">
        <f>G13*F13</f>
        <v>0</v>
      </c>
      <c r="I13" s="22">
        <f>H13*0.055</f>
        <v>0</v>
      </c>
      <c r="J13" s="25">
        <f>I13+H13</f>
        <v>0</v>
      </c>
    </row>
    <row r="14" spans="1:10" ht="15">
      <c r="A14" s="6" t="s">
        <v>19</v>
      </c>
      <c r="B14" s="6" t="s">
        <v>29</v>
      </c>
      <c r="C14" s="11">
        <v>20020</v>
      </c>
      <c r="D14" s="7" t="s">
        <v>31</v>
      </c>
      <c r="E14" s="9">
        <v>3700876600485</v>
      </c>
      <c r="F14" s="8">
        <v>3</v>
      </c>
      <c r="G14" s="6"/>
      <c r="H14" s="6">
        <f t="shared" si="0"/>
        <v>0</v>
      </c>
      <c r="I14" s="22">
        <f t="shared" si="1"/>
        <v>0</v>
      </c>
      <c r="J14" s="25">
        <f t="shared" si="2"/>
        <v>0</v>
      </c>
    </row>
    <row r="15" spans="1:10" ht="15">
      <c r="A15" s="6" t="s">
        <v>20</v>
      </c>
      <c r="B15" s="6" t="s">
        <v>30</v>
      </c>
      <c r="C15" s="11">
        <v>20120</v>
      </c>
      <c r="D15" s="7" t="s">
        <v>31</v>
      </c>
      <c r="E15" s="9">
        <v>3700876600492</v>
      </c>
      <c r="F15" s="8">
        <v>3</v>
      </c>
      <c r="G15" s="6"/>
      <c r="H15" s="6">
        <f t="shared" si="0"/>
        <v>0</v>
      </c>
      <c r="I15" s="22">
        <f t="shared" si="1"/>
        <v>0</v>
      </c>
      <c r="J15" s="25">
        <f t="shared" si="2"/>
        <v>0</v>
      </c>
    </row>
    <row r="16" spans="1:10" ht="15">
      <c r="A16" s="6" t="s">
        <v>23</v>
      </c>
      <c r="B16" s="6" t="s">
        <v>24</v>
      </c>
      <c r="C16" s="11">
        <v>20220</v>
      </c>
      <c r="D16" s="7" t="s">
        <v>31</v>
      </c>
      <c r="E16" s="9">
        <v>3700876600508</v>
      </c>
      <c r="F16" s="8">
        <v>3</v>
      </c>
      <c r="G16" s="6"/>
      <c r="H16" s="6">
        <f t="shared" si="0"/>
        <v>0</v>
      </c>
      <c r="I16" s="22">
        <f t="shared" si="1"/>
        <v>0</v>
      </c>
      <c r="J16" s="25">
        <f t="shared" si="2"/>
        <v>0</v>
      </c>
    </row>
    <row r="17" spans="1:10" ht="15">
      <c r="A17" s="6" t="s">
        <v>41</v>
      </c>
      <c r="B17" s="6" t="s">
        <v>42</v>
      </c>
      <c r="C17" s="11">
        <v>20320</v>
      </c>
      <c r="D17" s="7" t="s">
        <v>31</v>
      </c>
      <c r="E17" s="9">
        <v>3700876600645</v>
      </c>
      <c r="F17" s="8">
        <v>3</v>
      </c>
      <c r="G17" s="6"/>
      <c r="H17" s="6">
        <f t="shared" si="0"/>
        <v>0</v>
      </c>
      <c r="I17" s="22">
        <f t="shared" si="1"/>
        <v>0</v>
      </c>
      <c r="J17" s="25">
        <f t="shared" si="2"/>
        <v>0</v>
      </c>
    </row>
    <row r="18" spans="1:10" ht="15">
      <c r="A18" s="6" t="s">
        <v>21</v>
      </c>
      <c r="B18" s="6" t="s">
        <v>22</v>
      </c>
      <c r="C18" s="11">
        <v>30020</v>
      </c>
      <c r="D18" s="7" t="s">
        <v>31</v>
      </c>
      <c r="E18" s="9">
        <v>3700876600584</v>
      </c>
      <c r="F18" s="8">
        <v>3</v>
      </c>
      <c r="G18" s="19"/>
      <c r="H18" s="6">
        <f t="shared" si="0"/>
        <v>0</v>
      </c>
      <c r="I18" s="22">
        <f t="shared" si="1"/>
        <v>0</v>
      </c>
      <c r="J18" s="25">
        <f t="shared" si="2"/>
        <v>0</v>
      </c>
    </row>
    <row r="19" spans="1:10" ht="15">
      <c r="A19" s="6" t="s">
        <v>27</v>
      </c>
      <c r="B19" s="6" t="s">
        <v>28</v>
      </c>
      <c r="C19" s="12">
        <v>30120</v>
      </c>
      <c r="D19" s="7" t="s">
        <v>31</v>
      </c>
      <c r="E19" s="9">
        <v>3700876600577</v>
      </c>
      <c r="F19" s="8">
        <v>3</v>
      </c>
      <c r="G19" s="19"/>
      <c r="H19" s="6">
        <f t="shared" si="0"/>
        <v>0</v>
      </c>
      <c r="I19" s="22">
        <f t="shared" si="1"/>
        <v>0</v>
      </c>
      <c r="J19" s="25">
        <f t="shared" si="2"/>
        <v>0</v>
      </c>
    </row>
    <row r="20" spans="1:10" ht="15">
      <c r="A20" s="6" t="s">
        <v>38</v>
      </c>
      <c r="B20" s="6" t="s">
        <v>17</v>
      </c>
      <c r="C20" s="11">
        <v>30220</v>
      </c>
      <c r="D20" s="7" t="s">
        <v>31</v>
      </c>
      <c r="E20" s="9">
        <v>3700876600638</v>
      </c>
      <c r="F20" s="8">
        <v>3</v>
      </c>
      <c r="G20" s="6"/>
      <c r="H20" s="6">
        <f t="shared" si="0"/>
        <v>0</v>
      </c>
      <c r="I20" s="22">
        <f t="shared" si="1"/>
        <v>0</v>
      </c>
      <c r="J20" s="25">
        <f t="shared" si="2"/>
        <v>0</v>
      </c>
    </row>
    <row r="21" spans="1:10" ht="15">
      <c r="A21" s="6" t="s">
        <v>34</v>
      </c>
      <c r="B21" s="6" t="s">
        <v>18</v>
      </c>
      <c r="C21" s="11">
        <v>50020</v>
      </c>
      <c r="D21" s="7" t="s">
        <v>31</v>
      </c>
      <c r="E21" s="9">
        <v>3700876600621</v>
      </c>
      <c r="F21" s="8">
        <v>3</v>
      </c>
      <c r="G21" s="6"/>
      <c r="H21" s="6">
        <f t="shared" si="0"/>
        <v>0</v>
      </c>
      <c r="I21" s="22">
        <f t="shared" si="1"/>
        <v>0</v>
      </c>
      <c r="J21" s="25">
        <f t="shared" si="2"/>
        <v>0</v>
      </c>
    </row>
    <row r="22" spans="1:10" ht="15">
      <c r="A22" s="6" t="s">
        <v>59</v>
      </c>
      <c r="B22" s="6" t="s">
        <v>60</v>
      </c>
      <c r="C22" s="11">
        <v>50120</v>
      </c>
      <c r="D22" s="7" t="s">
        <v>31</v>
      </c>
      <c r="E22" s="9">
        <v>3700876600867</v>
      </c>
      <c r="F22" s="8">
        <v>3</v>
      </c>
      <c r="G22" s="1"/>
      <c r="H22" s="6">
        <f t="shared" si="0"/>
        <v>0</v>
      </c>
      <c r="I22" s="22">
        <f t="shared" si="1"/>
        <v>0</v>
      </c>
      <c r="J22" s="25">
        <f t="shared" si="2"/>
        <v>0</v>
      </c>
    </row>
    <row r="23" spans="1:10" ht="15">
      <c r="A23" s="6" t="s">
        <v>61</v>
      </c>
      <c r="B23" s="6" t="s">
        <v>62</v>
      </c>
      <c r="C23" s="11">
        <v>50220</v>
      </c>
      <c r="D23" s="7" t="s">
        <v>31</v>
      </c>
      <c r="E23" s="9">
        <v>3700876652200</v>
      </c>
      <c r="F23" s="8">
        <v>3</v>
      </c>
      <c r="G23" s="1"/>
      <c r="H23" s="6">
        <f>G23*F23</f>
        <v>0</v>
      </c>
      <c r="I23" s="22">
        <f>H23*0.055</f>
        <v>0</v>
      </c>
      <c r="J23" s="25">
        <f>I23+H23</f>
        <v>0</v>
      </c>
    </row>
    <row r="24" spans="1:10" ht="15">
      <c r="A24" s="13"/>
      <c r="B24" s="13"/>
      <c r="C24" s="14"/>
      <c r="D24" s="15"/>
      <c r="E24" s="16"/>
      <c r="F24" s="17"/>
      <c r="G24" s="13"/>
      <c r="H24" s="13"/>
      <c r="I24" s="13"/>
      <c r="J24" s="18"/>
    </row>
    <row r="25" spans="1:10" ht="15">
      <c r="A25" s="6" t="s">
        <v>12</v>
      </c>
      <c r="B25" s="6" t="s">
        <v>14</v>
      </c>
      <c r="C25" s="11">
        <v>40020</v>
      </c>
      <c r="D25" s="7" t="s">
        <v>31</v>
      </c>
      <c r="E25" s="9">
        <v>3700876600591</v>
      </c>
      <c r="F25" s="8">
        <v>3</v>
      </c>
      <c r="G25" s="6"/>
      <c r="H25" s="6">
        <f t="shared" si="0"/>
        <v>0</v>
      </c>
      <c r="I25" s="22">
        <f t="shared" si="1"/>
        <v>0</v>
      </c>
      <c r="J25" s="25">
        <f t="shared" si="2"/>
        <v>0</v>
      </c>
    </row>
    <row r="26" spans="1:10" ht="15">
      <c r="A26" s="6" t="s">
        <v>15</v>
      </c>
      <c r="B26" s="6" t="s">
        <v>16</v>
      </c>
      <c r="C26" s="11">
        <v>40120</v>
      </c>
      <c r="D26" s="7" t="s">
        <v>31</v>
      </c>
      <c r="E26" s="9">
        <v>3700876600614</v>
      </c>
      <c r="F26" s="8">
        <v>3</v>
      </c>
      <c r="G26" s="6"/>
      <c r="H26" s="6">
        <f t="shared" si="0"/>
        <v>0</v>
      </c>
      <c r="I26" s="22">
        <f t="shared" si="1"/>
        <v>0</v>
      </c>
      <c r="J26" s="25">
        <f t="shared" si="2"/>
        <v>0</v>
      </c>
    </row>
    <row r="27" spans="1:10" ht="15">
      <c r="A27" s="6" t="s">
        <v>6</v>
      </c>
      <c r="B27" s="6" t="s">
        <v>7</v>
      </c>
      <c r="C27" s="11">
        <v>40220</v>
      </c>
      <c r="D27" s="7" t="s">
        <v>31</v>
      </c>
      <c r="E27" s="9">
        <v>3700876600607</v>
      </c>
      <c r="F27" s="8">
        <v>3</v>
      </c>
      <c r="G27" s="6"/>
      <c r="H27" s="6">
        <f t="shared" si="0"/>
        <v>0</v>
      </c>
      <c r="I27" s="22">
        <f t="shared" si="1"/>
        <v>0</v>
      </c>
      <c r="J27" s="25">
        <f t="shared" si="2"/>
        <v>0</v>
      </c>
    </row>
    <row r="28" spans="1:10" ht="15">
      <c r="A28" s="3"/>
      <c r="B28" s="2"/>
      <c r="G28" s="13"/>
      <c r="H28" s="13"/>
      <c r="I28" s="13"/>
      <c r="J28" s="18"/>
    </row>
    <row r="29" spans="1:11" ht="15">
      <c r="A29" s="27" t="s">
        <v>13</v>
      </c>
      <c r="B29" s="45" t="s">
        <v>72</v>
      </c>
      <c r="C29" s="46">
        <v>40330</v>
      </c>
      <c r="D29" s="45" t="s">
        <v>73</v>
      </c>
      <c r="E29" s="47">
        <v>3700876600898</v>
      </c>
      <c r="F29" s="48">
        <v>7.58</v>
      </c>
      <c r="G29" s="1"/>
      <c r="H29" s="6">
        <f>G29*F29</f>
        <v>0</v>
      </c>
      <c r="I29" s="22">
        <f>H29*0.055</f>
        <v>0</v>
      </c>
      <c r="J29" s="49">
        <f>I29+H29</f>
        <v>0</v>
      </c>
      <c r="K29" s="51"/>
    </row>
    <row r="30" spans="1:11" s="28" customFormat="1" ht="15">
      <c r="A30" s="29"/>
      <c r="B30" s="30" t="s">
        <v>63</v>
      </c>
      <c r="C30" s="31"/>
      <c r="D30" s="32"/>
      <c r="E30" s="33"/>
      <c r="F30" s="16"/>
      <c r="G30" s="34"/>
      <c r="H30" s="35"/>
      <c r="I30" s="29"/>
      <c r="J30" s="36"/>
      <c r="K30" s="50"/>
    </row>
    <row r="31" spans="1:10" s="28" customFormat="1" ht="15">
      <c r="A31" s="37" t="s">
        <v>13</v>
      </c>
      <c r="B31" s="37" t="s">
        <v>64</v>
      </c>
      <c r="C31" s="38">
        <v>40300</v>
      </c>
      <c r="D31" s="39" t="s">
        <v>65</v>
      </c>
      <c r="E31" s="40">
        <v>3700876643406</v>
      </c>
      <c r="F31" s="41">
        <v>73.92</v>
      </c>
      <c r="G31" s="37"/>
      <c r="H31" s="37">
        <f>G31*F31</f>
        <v>0</v>
      </c>
      <c r="I31" s="42">
        <f>H31*0.055</f>
        <v>0</v>
      </c>
      <c r="J31" s="42">
        <f>I31+H31</f>
        <v>0</v>
      </c>
    </row>
    <row r="32" spans="1:10" s="28" customFormat="1" ht="15">
      <c r="A32" s="37" t="s">
        <v>12</v>
      </c>
      <c r="B32" s="37" t="s">
        <v>66</v>
      </c>
      <c r="C32" s="38">
        <v>40000</v>
      </c>
      <c r="D32" s="39" t="s">
        <v>67</v>
      </c>
      <c r="E32" s="40">
        <v>3700876640405</v>
      </c>
      <c r="F32" s="41">
        <v>160.65</v>
      </c>
      <c r="G32" s="37"/>
      <c r="H32" s="37">
        <f>G32*F32</f>
        <v>0</v>
      </c>
      <c r="I32" s="42">
        <f>H32*0.055</f>
        <v>0</v>
      </c>
      <c r="J32" s="42">
        <f>I32+H32</f>
        <v>0</v>
      </c>
    </row>
    <row r="33" spans="1:10" s="28" customFormat="1" ht="15">
      <c r="A33" s="37" t="s">
        <v>6</v>
      </c>
      <c r="B33" s="37" t="s">
        <v>68</v>
      </c>
      <c r="C33" s="38">
        <v>40200</v>
      </c>
      <c r="D33" s="39" t="s">
        <v>69</v>
      </c>
      <c r="E33" s="40">
        <v>3700876642409</v>
      </c>
      <c r="F33" s="41">
        <v>141.12</v>
      </c>
      <c r="G33" s="37"/>
      <c r="H33" s="37">
        <f>G33*F33</f>
        <v>0</v>
      </c>
      <c r="I33" s="42">
        <f>H33*0.055</f>
        <v>0</v>
      </c>
      <c r="J33" s="42">
        <f>I33+H33</f>
        <v>0</v>
      </c>
    </row>
    <row r="34" spans="1:10" s="28" customFormat="1" ht="15">
      <c r="A34" s="37" t="s">
        <v>41</v>
      </c>
      <c r="B34" s="37" t="s">
        <v>70</v>
      </c>
      <c r="C34" s="38">
        <v>20300</v>
      </c>
      <c r="D34" s="39" t="s">
        <v>71</v>
      </c>
      <c r="E34" s="40">
        <v>3700876623408</v>
      </c>
      <c r="F34" s="41">
        <v>124.2</v>
      </c>
      <c r="G34" s="37"/>
      <c r="H34" s="37">
        <f>G34*F34</f>
        <v>0</v>
      </c>
      <c r="I34" s="42">
        <f>H34*0.055</f>
        <v>0</v>
      </c>
      <c r="J34" s="42">
        <f>I34+H34</f>
        <v>0</v>
      </c>
    </row>
    <row r="35" spans="1:9" ht="15">
      <c r="A35" s="13"/>
      <c r="B35" s="13"/>
      <c r="C35" s="13"/>
      <c r="D35" s="14"/>
      <c r="E35" s="15"/>
      <c r="F35" s="16"/>
      <c r="G35" s="17"/>
      <c r="H35" s="13"/>
      <c r="I35" s="10"/>
    </row>
    <row r="36" spans="1:4" ht="15">
      <c r="A36" s="44" t="s">
        <v>39</v>
      </c>
      <c r="B36" s="44"/>
      <c r="C36" s="44"/>
      <c r="D36" s="44"/>
    </row>
    <row r="37" spans="5:10" ht="15">
      <c r="E37" s="4"/>
      <c r="F37" s="21"/>
      <c r="G37" s="26" t="s">
        <v>47</v>
      </c>
      <c r="H37" s="26" t="s">
        <v>45</v>
      </c>
      <c r="I37" s="26" t="s">
        <v>43</v>
      </c>
      <c r="J37" s="26" t="s">
        <v>46</v>
      </c>
    </row>
    <row r="38" spans="1:5" ht="15">
      <c r="A38" s="3"/>
      <c r="B38" s="2"/>
      <c r="E38" s="4"/>
    </row>
    <row r="39" spans="2:10" ht="15">
      <c r="B39" s="2"/>
      <c r="C39" s="5"/>
      <c r="D39" s="5"/>
      <c r="E39" s="5"/>
      <c r="F39" s="24" t="s">
        <v>44</v>
      </c>
      <c r="G39" s="20">
        <f>SUM(G7:G34)</f>
        <v>0</v>
      </c>
      <c r="H39" s="20">
        <f>SUM(H7:H34)</f>
        <v>0</v>
      </c>
      <c r="I39" s="23">
        <f>SUM(I7:I34)</f>
        <v>0</v>
      </c>
      <c r="J39" s="23">
        <f>SUM(J7:J34)</f>
        <v>0</v>
      </c>
    </row>
    <row r="40" ht="15">
      <c r="B40" s="2"/>
    </row>
    <row r="41" ht="15">
      <c r="B41" s="2"/>
    </row>
    <row r="42" ht="15" customHeight="1">
      <c r="B42" s="2"/>
    </row>
    <row r="43" ht="15" customHeight="1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</sheetData>
  <sheetProtection/>
  <mergeCells count="10">
    <mergeCell ref="G3:J3"/>
    <mergeCell ref="G4:J4"/>
    <mergeCell ref="A36:D36"/>
    <mergeCell ref="E3:F3"/>
    <mergeCell ref="A3:D3"/>
    <mergeCell ref="A1:D1"/>
    <mergeCell ref="E4:F4"/>
    <mergeCell ref="A4:D4"/>
    <mergeCell ref="E1:J1"/>
    <mergeCell ref="A2:J2"/>
  </mergeCells>
  <printOptions/>
  <pageMargins left="0.2" right="0.2" top="0.21" bottom="0.2" header="0" footer="0.2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ATMA SINGH</dc:creator>
  <cp:keywords/>
  <dc:description/>
  <cp:lastModifiedBy>iMac</cp:lastModifiedBy>
  <cp:lastPrinted>2021-04-27T07:54:22Z</cp:lastPrinted>
  <dcterms:created xsi:type="dcterms:W3CDTF">2009-05-19T08:51:27Z</dcterms:created>
  <dcterms:modified xsi:type="dcterms:W3CDTF">2021-04-27T07:55:09Z</dcterms:modified>
  <cp:category/>
  <cp:version/>
  <cp:contentType/>
  <cp:contentStatus/>
</cp:coreProperties>
</file>