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ate1904="1"/>
  <mc:AlternateContent xmlns:mc="http://schemas.openxmlformats.org/markup-compatibility/2006">
    <mc:Choice Requires="x15">
      <x15ac:absPath xmlns:x15ac="http://schemas.microsoft.com/office/spreadsheetml/2010/11/ac" url="/Users/goldentemple/Desktop/Office/Tarifs + BC/"/>
    </mc:Choice>
  </mc:AlternateContent>
  <xr:revisionPtr revIDLastSave="0" documentId="13_ncr:1_{16A997CC-CAF6-C045-BBD9-837C8346A7E2}" xr6:coauthVersionLast="36" xr6:coauthVersionMax="36" xr10:uidLastSave="{00000000-0000-0000-0000-000000000000}"/>
  <bookViews>
    <workbookView xWindow="10580" yWindow="460" windowWidth="25400" windowHeight="1436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Feuil1!$A$1:$K$38</definedName>
  </definedNames>
  <calcPr calcId="181029" concurrentCalc="0"/>
</workbook>
</file>

<file path=xl/calcChain.xml><?xml version="1.0" encoding="utf-8"?>
<calcChain xmlns="http://schemas.openxmlformats.org/spreadsheetml/2006/main">
  <c r="I29" i="1" l="1"/>
  <c r="J29" i="1"/>
  <c r="K29" i="1"/>
  <c r="I7" i="1"/>
  <c r="I23" i="1"/>
  <c r="J23" i="1"/>
  <c r="K23" i="1"/>
  <c r="I9" i="1"/>
  <c r="J9" i="1"/>
  <c r="K9" i="1"/>
  <c r="I13" i="1"/>
  <c r="K13" i="1"/>
  <c r="I12" i="1"/>
  <c r="I17" i="1"/>
  <c r="I18" i="1"/>
  <c r="J18" i="1"/>
  <c r="K18" i="1"/>
  <c r="J17" i="1"/>
  <c r="K17" i="1"/>
  <c r="I32" i="1"/>
  <c r="J32" i="1"/>
  <c r="K32" i="1"/>
  <c r="I27" i="1"/>
  <c r="J27" i="1"/>
  <c r="K27" i="1"/>
  <c r="I26" i="1"/>
  <c r="J26" i="1"/>
  <c r="K26" i="1"/>
  <c r="I25" i="1"/>
  <c r="J25" i="1"/>
  <c r="K25" i="1"/>
  <c r="J7" i="1"/>
  <c r="K7" i="1"/>
  <c r="I8" i="1"/>
  <c r="J8" i="1"/>
  <c r="K8" i="1"/>
  <c r="I10" i="1"/>
  <c r="J10" i="1"/>
  <c r="K10" i="1"/>
  <c r="I11" i="1"/>
  <c r="J11" i="1"/>
  <c r="K11" i="1"/>
  <c r="J12" i="1"/>
  <c r="K12" i="1"/>
  <c r="I14" i="1"/>
  <c r="J14" i="1"/>
  <c r="K14" i="1"/>
  <c r="I15" i="1"/>
  <c r="J15" i="1"/>
  <c r="K15" i="1"/>
  <c r="I16" i="1"/>
  <c r="J16" i="1"/>
  <c r="K16" i="1"/>
  <c r="I19" i="1"/>
  <c r="J19" i="1"/>
  <c r="K19" i="1"/>
  <c r="I20" i="1"/>
  <c r="J20" i="1"/>
  <c r="K20" i="1"/>
  <c r="I21" i="1"/>
  <c r="J21" i="1"/>
  <c r="K21" i="1"/>
  <c r="I22" i="1"/>
  <c r="J22" i="1"/>
  <c r="K22" i="1"/>
  <c r="K36" i="1"/>
  <c r="J36" i="1"/>
  <c r="I36" i="1"/>
  <c r="H36" i="1"/>
</calcChain>
</file>

<file path=xl/sharedStrings.xml><?xml version="1.0" encoding="utf-8"?>
<sst xmlns="http://schemas.openxmlformats.org/spreadsheetml/2006/main" count="93" uniqueCount="69">
  <si>
    <t>REFERENCE</t>
  </si>
  <si>
    <t>DESIGNATION</t>
  </si>
  <si>
    <t>Rakta Pushpa</t>
  </si>
  <si>
    <t>Kala Pushpa</t>
  </si>
  <si>
    <t>Sandhi</t>
  </si>
  <si>
    <t>FONCTION</t>
  </si>
  <si>
    <t>Chandra</t>
  </si>
  <si>
    <t>pour le soir</t>
  </si>
  <si>
    <t>règles abondantes</t>
  </si>
  <si>
    <t>TARIF HT</t>
  </si>
  <si>
    <t>CODE EAN CARTON</t>
  </si>
  <si>
    <t>CODE EAN INFUSETTE</t>
  </si>
  <si>
    <t>Code postal : ……………………...….…………………</t>
  </si>
  <si>
    <t>Surya</t>
  </si>
  <si>
    <t>Atma Chaï</t>
  </si>
  <si>
    <t>pour le matin</t>
  </si>
  <si>
    <t>Divya</t>
  </si>
  <si>
    <t>pour la journée</t>
  </si>
  <si>
    <t>récupération sport</t>
  </si>
  <si>
    <t>paix du mental</t>
  </si>
  <si>
    <t>Tikshnapaka</t>
  </si>
  <si>
    <t>Hima Paka</t>
  </si>
  <si>
    <t>Virya</t>
  </si>
  <si>
    <t>vitalité</t>
  </si>
  <si>
    <t>Dravata</t>
  </si>
  <si>
    <t>transit</t>
  </si>
  <si>
    <t>Aditi</t>
  </si>
  <si>
    <t>allaitement</t>
  </si>
  <si>
    <t>QUANTITE PAR CARTON</t>
  </si>
  <si>
    <t>80 infusettes</t>
  </si>
  <si>
    <t>Pramati</t>
  </si>
  <si>
    <t>intestin paresseux</t>
  </si>
  <si>
    <t>intestin sensible</t>
  </si>
  <si>
    <t>Dauhridaya</t>
  </si>
  <si>
    <t>250 grammes</t>
  </si>
  <si>
    <t>chaï 5 épices boite métal 250 gr</t>
  </si>
  <si>
    <t>QTE</t>
  </si>
  <si>
    <t>PRIX HT</t>
  </si>
  <si>
    <t>TVA</t>
  </si>
  <si>
    <t>PRIX TTC</t>
  </si>
  <si>
    <t>TOTAL</t>
  </si>
  <si>
    <t>Raison Sociale : ……………..………….…………….……….…………………………...………………..</t>
  </si>
  <si>
    <t>Nom : ……………………………………….……..….…………………………………….…</t>
  </si>
  <si>
    <t>Adresse : …………….……….....………………….………………………………...…….…….……….…………….……………………..………………………………………………...……………..</t>
  </si>
  <si>
    <t>Ville : ……….……...…..………..…..……………………….….…..……………………...………………….</t>
  </si>
  <si>
    <t>Pays :……………………..…………………………</t>
  </si>
  <si>
    <t>email : ………………………….…………………………………………….……………...…………………</t>
  </si>
  <si>
    <t>Tél : ……………….…………………………...…….…</t>
  </si>
  <si>
    <t>Fax : …..……...……..……………………………..</t>
  </si>
  <si>
    <t>Shodhana</t>
  </si>
  <si>
    <t>Nava Vasanta</t>
  </si>
  <si>
    <t>Yoni</t>
  </si>
  <si>
    <t>après 120 jours de grossesse</t>
  </si>
  <si>
    <t>détox</t>
  </si>
  <si>
    <t>conception et début de grossesse</t>
  </si>
  <si>
    <t>Buddhi</t>
  </si>
  <si>
    <t>concentration</t>
  </si>
  <si>
    <t>Nidra</t>
  </si>
  <si>
    <t>pour le sommeil - vata</t>
  </si>
  <si>
    <t>paquet de 3 kg - 24,64 / kg</t>
  </si>
  <si>
    <t>chaï 5 épices - vrac pour silo</t>
  </si>
  <si>
    <t>VRAC POUR SILO</t>
  </si>
  <si>
    <t>Mamsa Shodhana</t>
  </si>
  <si>
    <t>Mano shanti</t>
  </si>
  <si>
    <t>protecteur immunnitaire</t>
  </si>
  <si>
    <t>cycles irréguliers</t>
  </si>
  <si>
    <t>ménopause bouffées</t>
  </si>
  <si>
    <t>ménopause hydrate</t>
  </si>
  <si>
    <t>Port France Metropolitaine : port facturé au dessous de 9 cartons (ou 6 kilogrammes de Chaï) / Franco de Port au-dessus de 9 cartons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</si>
</sst>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0"/>
      <name val="Verdana"/>
    </font>
    <font>
      <sz val="12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sz val="12"/>
      <name val="Garamond"/>
      <family val="1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Border="1"/>
    <xf numFmtId="164" fontId="1" fillId="0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" fontId="1" fillId="0" borderId="0" xfId="0" applyNumberFormat="1" applyFont="1" applyBorder="1"/>
    <xf numFmtId="2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3" xfId="0" quotePrefix="1" applyNumberFormat="1" applyFont="1" applyFill="1" applyBorder="1" applyAlignment="1">
      <alignment horizontal="center"/>
    </xf>
    <xf numFmtId="0" fontId="1" fillId="0" borderId="3" xfId="0" quotePrefix="1" applyFont="1" applyFill="1" applyBorder="1" applyAlignment="1">
      <alignment horizontal="center"/>
    </xf>
    <xf numFmtId="1" fontId="1" fillId="0" borderId="3" xfId="0" applyNumberFormat="1" applyFont="1" applyBorder="1"/>
    <xf numFmtId="2" fontId="1" fillId="0" borderId="3" xfId="0" quotePrefix="1" applyNumberFormat="1" applyFont="1" applyFill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1" fillId="0" borderId="4" xfId="0" quotePrefix="1" applyNumberFormat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1" fontId="1" fillId="0" borderId="4" xfId="0" applyNumberFormat="1" applyFont="1" applyBorder="1"/>
    <xf numFmtId="2" fontId="1" fillId="0" borderId="4" xfId="0" quotePrefix="1" applyNumberFormat="1" applyFont="1" applyFill="1" applyBorder="1" applyAlignment="1">
      <alignment horizontal="center"/>
    </xf>
    <xf numFmtId="0" fontId="1" fillId="0" borderId="4" xfId="0" applyFont="1" applyBorder="1"/>
    <xf numFmtId="2" fontId="1" fillId="0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4" borderId="1" xfId="0" quotePrefix="1" applyNumberFormat="1" applyFont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/>
    </xf>
    <xf numFmtId="1" fontId="1" fillId="4" borderId="1" xfId="0" applyNumberFormat="1" applyFont="1" applyFill="1" applyBorder="1"/>
    <xf numFmtId="1" fontId="1" fillId="4" borderId="5" xfId="0" applyNumberFormat="1" applyFont="1" applyFill="1" applyBorder="1"/>
    <xf numFmtId="2" fontId="1" fillId="4" borderId="1" xfId="0" quotePrefix="1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1" fillId="0" borderId="1" xfId="0" applyNumberFormat="1" applyFont="1" applyFill="1" applyBorder="1"/>
    <xf numFmtId="1" fontId="1" fillId="0" borderId="5" xfId="0" applyNumberFormat="1" applyFont="1" applyFill="1" applyBorder="1"/>
    <xf numFmtId="0" fontId="1" fillId="0" borderId="1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topLeftCell="A9" zoomScaleNormal="100" workbookViewId="0">
      <selection activeCell="C33" sqref="C33"/>
    </sheetView>
  </sheetViews>
  <sheetFormatPr baseColWidth="10" defaultColWidth="10.6640625" defaultRowHeight="16" x14ac:dyDescent="0.2"/>
  <cols>
    <col min="1" max="1" width="14.33203125" style="1" customWidth="1"/>
    <col min="2" max="2" width="26.6640625" style="2" bestFit="1" customWidth="1"/>
    <col min="3" max="3" width="11.5" style="1" bestFit="1" customWidth="1"/>
    <col min="4" max="4" width="24.33203125" style="1" customWidth="1"/>
    <col min="5" max="5" width="17.83203125" style="1" bestFit="1" customWidth="1"/>
    <col min="6" max="6" width="20.1640625" style="1" bestFit="1" customWidth="1"/>
    <col min="7" max="7" width="8.6640625" style="1" bestFit="1" customWidth="1"/>
    <col min="8" max="8" width="4.5" style="1" bestFit="1" customWidth="1"/>
    <col min="9" max="9" width="7.83203125" style="1" bestFit="1" customWidth="1"/>
    <col min="10" max="10" width="4.5" style="1" bestFit="1" customWidth="1"/>
    <col min="11" max="11" width="8.83203125" style="1" bestFit="1" customWidth="1"/>
    <col min="12" max="16384" width="10.6640625" style="1"/>
  </cols>
  <sheetData>
    <row r="1" spans="1:11" ht="31" customHeight="1" x14ac:dyDescent="0.2">
      <c r="A1" s="65" t="s">
        <v>41</v>
      </c>
      <c r="B1" s="65"/>
      <c r="C1" s="65"/>
      <c r="D1" s="65"/>
      <c r="E1" s="65" t="s">
        <v>42</v>
      </c>
      <c r="F1" s="65"/>
      <c r="G1" s="65"/>
      <c r="H1" s="65"/>
      <c r="I1" s="65"/>
      <c r="J1" s="65"/>
    </row>
    <row r="2" spans="1:11" ht="31" customHeight="1" x14ac:dyDescent="0.2">
      <c r="A2" s="65" t="s">
        <v>43</v>
      </c>
      <c r="B2" s="65"/>
      <c r="C2" s="65"/>
      <c r="D2" s="65"/>
      <c r="E2" s="65"/>
      <c r="F2" s="65"/>
      <c r="G2" s="65"/>
      <c r="H2" s="65"/>
      <c r="I2" s="65"/>
      <c r="J2" s="65"/>
    </row>
    <row r="3" spans="1:11" ht="31" customHeight="1" x14ac:dyDescent="0.2">
      <c r="A3" s="65" t="s">
        <v>44</v>
      </c>
      <c r="B3" s="65"/>
      <c r="C3" s="65"/>
      <c r="D3" s="65"/>
      <c r="E3" s="65" t="s">
        <v>12</v>
      </c>
      <c r="F3" s="65"/>
      <c r="G3" s="65" t="s">
        <v>45</v>
      </c>
      <c r="H3" s="65"/>
      <c r="I3" s="65"/>
      <c r="J3" s="65"/>
    </row>
    <row r="4" spans="1:11" ht="31" customHeight="1" x14ac:dyDescent="0.2">
      <c r="A4" s="65" t="s">
        <v>46</v>
      </c>
      <c r="B4" s="65"/>
      <c r="C4" s="65"/>
      <c r="D4" s="65"/>
      <c r="E4" s="65" t="s">
        <v>47</v>
      </c>
      <c r="F4" s="65"/>
      <c r="G4" s="65" t="s">
        <v>48</v>
      </c>
      <c r="H4" s="65"/>
      <c r="I4" s="65"/>
      <c r="J4" s="65"/>
    </row>
    <row r="5" spans="1:11" ht="29" customHeight="1" x14ac:dyDescent="0.2">
      <c r="B5" s="1"/>
    </row>
    <row r="6" spans="1:11" x14ac:dyDescent="0.2">
      <c r="A6" s="4" t="s">
        <v>1</v>
      </c>
      <c r="B6" s="4" t="s">
        <v>5</v>
      </c>
      <c r="C6" s="4" t="s">
        <v>0</v>
      </c>
      <c r="D6" s="4" t="s">
        <v>28</v>
      </c>
      <c r="E6" s="12" t="s">
        <v>10</v>
      </c>
      <c r="F6" s="4" t="s">
        <v>11</v>
      </c>
      <c r="G6" s="4" t="s">
        <v>9</v>
      </c>
      <c r="H6" s="22" t="s">
        <v>36</v>
      </c>
      <c r="I6" s="22" t="s">
        <v>37</v>
      </c>
      <c r="J6" s="22" t="s">
        <v>38</v>
      </c>
      <c r="K6" s="22" t="s">
        <v>39</v>
      </c>
    </row>
    <row r="7" spans="1:11" x14ac:dyDescent="0.2">
      <c r="A7" s="7" t="s">
        <v>2</v>
      </c>
      <c r="B7" s="7" t="s">
        <v>8</v>
      </c>
      <c r="C7" s="11">
        <v>10000</v>
      </c>
      <c r="D7" s="8" t="s">
        <v>29</v>
      </c>
      <c r="E7" s="10">
        <v>3700876600355</v>
      </c>
      <c r="F7" s="10">
        <v>3700876600201</v>
      </c>
      <c r="G7" s="9">
        <v>11.2</v>
      </c>
      <c r="H7" s="7"/>
      <c r="I7" s="7">
        <f t="shared" ref="I7:I22" si="0">H7*G7</f>
        <v>0</v>
      </c>
      <c r="J7" s="23">
        <f>I7*0.055</f>
        <v>0</v>
      </c>
      <c r="K7" s="24">
        <f>J7+I7</f>
        <v>0</v>
      </c>
    </row>
    <row r="8" spans="1:11" x14ac:dyDescent="0.2">
      <c r="A8" s="7" t="s">
        <v>3</v>
      </c>
      <c r="B8" s="7" t="s">
        <v>65</v>
      </c>
      <c r="C8" s="11">
        <v>10100</v>
      </c>
      <c r="D8" s="8" t="s">
        <v>29</v>
      </c>
      <c r="E8" s="10">
        <v>3700876600348</v>
      </c>
      <c r="F8" s="10">
        <v>3700876600195</v>
      </c>
      <c r="G8" s="9">
        <v>11.2</v>
      </c>
      <c r="H8" s="7"/>
      <c r="I8" s="7">
        <f t="shared" si="0"/>
        <v>0</v>
      </c>
      <c r="J8" s="23">
        <f t="shared" ref="J8:J22" si="1">I8*0.055</f>
        <v>0</v>
      </c>
      <c r="K8" s="24">
        <f t="shared" ref="K8:K22" si="2">J8+I8</f>
        <v>0</v>
      </c>
    </row>
    <row r="9" spans="1:11" x14ac:dyDescent="0.2">
      <c r="A9" s="7" t="s">
        <v>51</v>
      </c>
      <c r="B9" s="7" t="s">
        <v>54</v>
      </c>
      <c r="C9" s="11">
        <v>10200</v>
      </c>
      <c r="D9" s="8" t="s">
        <v>29</v>
      </c>
      <c r="E9" s="10">
        <v>3700876600300</v>
      </c>
      <c r="F9" s="10">
        <v>3700867600157</v>
      </c>
      <c r="G9" s="9">
        <v>11.2</v>
      </c>
      <c r="H9" s="7"/>
      <c r="I9" s="7">
        <f>H9*G9</f>
        <v>0</v>
      </c>
      <c r="J9" s="23">
        <f>I9*0.055</f>
        <v>0</v>
      </c>
      <c r="K9" s="24">
        <f>J9+I9</f>
        <v>0</v>
      </c>
    </row>
    <row r="10" spans="1:11" x14ac:dyDescent="0.2">
      <c r="A10" s="27" t="s">
        <v>33</v>
      </c>
      <c r="B10" s="27" t="s">
        <v>52</v>
      </c>
      <c r="C10" s="13">
        <v>10300</v>
      </c>
      <c r="D10" s="8" t="s">
        <v>29</v>
      </c>
      <c r="E10" s="10">
        <v>3700876600164</v>
      </c>
      <c r="F10" s="10">
        <v>3700876600317</v>
      </c>
      <c r="G10" s="9">
        <v>11.2</v>
      </c>
      <c r="H10" s="25"/>
      <c r="I10" s="7">
        <f t="shared" si="0"/>
        <v>0</v>
      </c>
      <c r="J10" s="23">
        <f t="shared" si="1"/>
        <v>0</v>
      </c>
      <c r="K10" s="24">
        <f t="shared" si="2"/>
        <v>0</v>
      </c>
    </row>
    <row r="11" spans="1:11" x14ac:dyDescent="0.2">
      <c r="A11" s="7" t="s">
        <v>26</v>
      </c>
      <c r="B11" s="7" t="s">
        <v>27</v>
      </c>
      <c r="C11" s="11">
        <v>10400</v>
      </c>
      <c r="D11" s="8" t="s">
        <v>29</v>
      </c>
      <c r="E11" s="10">
        <v>3700876600263</v>
      </c>
      <c r="F11" s="10">
        <v>3700876600119</v>
      </c>
      <c r="G11" s="9">
        <v>11.2</v>
      </c>
      <c r="H11" s="7"/>
      <c r="I11" s="7">
        <f t="shared" si="0"/>
        <v>0</v>
      </c>
      <c r="J11" s="23">
        <f t="shared" si="1"/>
        <v>0</v>
      </c>
      <c r="K11" s="24">
        <f t="shared" si="2"/>
        <v>0</v>
      </c>
    </row>
    <row r="12" spans="1:11" x14ac:dyDescent="0.2">
      <c r="A12" s="7" t="s">
        <v>4</v>
      </c>
      <c r="B12" s="7" t="s">
        <v>66</v>
      </c>
      <c r="C12" s="11">
        <v>10500</v>
      </c>
      <c r="D12" s="8" t="s">
        <v>29</v>
      </c>
      <c r="E12" s="10">
        <v>3700876600324</v>
      </c>
      <c r="F12" s="10">
        <v>3700876600171</v>
      </c>
      <c r="G12" s="9">
        <v>11.2</v>
      </c>
      <c r="H12" s="7"/>
      <c r="I12" s="7">
        <f t="shared" si="0"/>
        <v>0</v>
      </c>
      <c r="J12" s="23">
        <f t="shared" si="1"/>
        <v>0</v>
      </c>
      <c r="K12" s="24">
        <f t="shared" si="2"/>
        <v>0</v>
      </c>
    </row>
    <row r="13" spans="1:11" x14ac:dyDescent="0.2">
      <c r="A13" s="27" t="s">
        <v>50</v>
      </c>
      <c r="B13" s="7" t="s">
        <v>67</v>
      </c>
      <c r="C13" s="32">
        <v>10600</v>
      </c>
      <c r="D13" s="31" t="s">
        <v>29</v>
      </c>
      <c r="E13" s="33">
        <v>3700876600331</v>
      </c>
      <c r="F13" s="10">
        <v>3700876600188</v>
      </c>
      <c r="G13" s="9">
        <v>11.2</v>
      </c>
      <c r="H13" s="31"/>
      <c r="I13" s="7">
        <f t="shared" si="0"/>
        <v>0</v>
      </c>
      <c r="J13" s="34">
        <v>0</v>
      </c>
      <c r="K13" s="24">
        <f t="shared" si="2"/>
        <v>0</v>
      </c>
    </row>
    <row r="14" spans="1:11" x14ac:dyDescent="0.2">
      <c r="A14" s="7" t="s">
        <v>20</v>
      </c>
      <c r="B14" s="7" t="s">
        <v>31</v>
      </c>
      <c r="C14" s="11">
        <v>20000</v>
      </c>
      <c r="D14" s="8" t="s">
        <v>29</v>
      </c>
      <c r="E14" s="10">
        <v>3700876600270</v>
      </c>
      <c r="F14" s="10">
        <v>3700876600126</v>
      </c>
      <c r="G14" s="9">
        <v>11.2</v>
      </c>
      <c r="H14" s="7"/>
      <c r="I14" s="7">
        <f t="shared" si="0"/>
        <v>0</v>
      </c>
      <c r="J14" s="23">
        <f t="shared" si="1"/>
        <v>0</v>
      </c>
      <c r="K14" s="24">
        <f t="shared" si="2"/>
        <v>0</v>
      </c>
    </row>
    <row r="15" spans="1:11" x14ac:dyDescent="0.2">
      <c r="A15" s="7" t="s">
        <v>21</v>
      </c>
      <c r="B15" s="7" t="s">
        <v>32</v>
      </c>
      <c r="C15" s="11">
        <v>20100</v>
      </c>
      <c r="D15" s="8" t="s">
        <v>29</v>
      </c>
      <c r="E15" s="10">
        <v>3700876600287</v>
      </c>
      <c r="F15" s="10">
        <v>3700876600133</v>
      </c>
      <c r="G15" s="9">
        <v>11.2</v>
      </c>
      <c r="H15" s="7"/>
      <c r="I15" s="7">
        <f t="shared" si="0"/>
        <v>0</v>
      </c>
      <c r="J15" s="23">
        <f t="shared" si="1"/>
        <v>0</v>
      </c>
      <c r="K15" s="24">
        <f t="shared" si="2"/>
        <v>0</v>
      </c>
    </row>
    <row r="16" spans="1:11" x14ac:dyDescent="0.2">
      <c r="A16" s="7" t="s">
        <v>24</v>
      </c>
      <c r="B16" s="7" t="s">
        <v>25</v>
      </c>
      <c r="C16" s="11">
        <v>20200</v>
      </c>
      <c r="D16" s="8" t="s">
        <v>29</v>
      </c>
      <c r="E16" s="10">
        <v>3700876600294</v>
      </c>
      <c r="F16" s="10">
        <v>3700876600140</v>
      </c>
      <c r="G16" s="9">
        <v>11.2</v>
      </c>
      <c r="H16" s="7"/>
      <c r="I16" s="7">
        <f t="shared" si="0"/>
        <v>0</v>
      </c>
      <c r="J16" s="23">
        <f t="shared" si="1"/>
        <v>0</v>
      </c>
      <c r="K16" s="24">
        <f t="shared" si="2"/>
        <v>0</v>
      </c>
    </row>
    <row r="17" spans="1:11" x14ac:dyDescent="0.2">
      <c r="A17" s="27" t="s">
        <v>49</v>
      </c>
      <c r="B17" s="27" t="s">
        <v>53</v>
      </c>
      <c r="C17" s="13">
        <v>20300</v>
      </c>
      <c r="D17" s="8" t="s">
        <v>29</v>
      </c>
      <c r="E17" s="10">
        <v>3700876600669</v>
      </c>
      <c r="F17" s="10">
        <v>3700876600652</v>
      </c>
      <c r="G17" s="9">
        <v>11.2</v>
      </c>
      <c r="H17" s="7"/>
      <c r="I17" s="7">
        <f>H17*G17</f>
        <v>0</v>
      </c>
      <c r="J17" s="23">
        <f>I17*0.055</f>
        <v>0</v>
      </c>
      <c r="K17" s="24">
        <f>J17+I17</f>
        <v>0</v>
      </c>
    </row>
    <row r="18" spans="1:11" x14ac:dyDescent="0.2">
      <c r="A18" s="7" t="s">
        <v>22</v>
      </c>
      <c r="B18" s="7" t="s">
        <v>23</v>
      </c>
      <c r="C18" s="11">
        <v>30000</v>
      </c>
      <c r="D18" s="8" t="s">
        <v>29</v>
      </c>
      <c r="E18" s="10">
        <v>3700876600379</v>
      </c>
      <c r="F18" s="10">
        <v>3700876600225</v>
      </c>
      <c r="G18" s="9">
        <v>11.2</v>
      </c>
      <c r="H18" s="7"/>
      <c r="I18" s="7">
        <f t="shared" si="0"/>
        <v>0</v>
      </c>
      <c r="J18" s="23">
        <f t="shared" si="1"/>
        <v>0</v>
      </c>
      <c r="K18" s="24">
        <f t="shared" si="2"/>
        <v>0</v>
      </c>
    </row>
    <row r="19" spans="1:11" x14ac:dyDescent="0.2">
      <c r="A19" s="7" t="s">
        <v>30</v>
      </c>
      <c r="B19" s="7" t="s">
        <v>64</v>
      </c>
      <c r="C19" s="13">
        <v>30100</v>
      </c>
      <c r="D19" s="8" t="s">
        <v>29</v>
      </c>
      <c r="E19" s="10">
        <v>3700876600362</v>
      </c>
      <c r="F19" s="10">
        <v>3700876600218</v>
      </c>
      <c r="G19" s="9">
        <v>11.2</v>
      </c>
      <c r="H19" s="25"/>
      <c r="I19" s="7">
        <f t="shared" si="0"/>
        <v>0</v>
      </c>
      <c r="J19" s="23">
        <f t="shared" si="1"/>
        <v>0</v>
      </c>
      <c r="K19" s="24">
        <f t="shared" si="2"/>
        <v>0</v>
      </c>
    </row>
    <row r="20" spans="1:11" x14ac:dyDescent="0.2">
      <c r="A20" s="7" t="s">
        <v>62</v>
      </c>
      <c r="B20" s="7" t="s">
        <v>18</v>
      </c>
      <c r="C20" s="11">
        <v>30200</v>
      </c>
      <c r="D20" s="8" t="s">
        <v>29</v>
      </c>
      <c r="E20" s="10">
        <v>3700876600461</v>
      </c>
      <c r="F20" s="10">
        <v>3700876600201</v>
      </c>
      <c r="G20" s="9">
        <v>11.2</v>
      </c>
      <c r="H20" s="25"/>
      <c r="I20" s="7">
        <f t="shared" si="0"/>
        <v>0</v>
      </c>
      <c r="J20" s="23">
        <f t="shared" si="1"/>
        <v>0</v>
      </c>
      <c r="K20" s="24">
        <f t="shared" si="2"/>
        <v>0</v>
      </c>
    </row>
    <row r="21" spans="1:11" x14ac:dyDescent="0.2">
      <c r="A21" s="7" t="s">
        <v>63</v>
      </c>
      <c r="B21" s="7" t="s">
        <v>19</v>
      </c>
      <c r="C21" s="11">
        <v>50000</v>
      </c>
      <c r="D21" s="8" t="s">
        <v>29</v>
      </c>
      <c r="E21" s="10">
        <v>3700876600447</v>
      </c>
      <c r="F21" s="10">
        <v>3700876600195</v>
      </c>
      <c r="G21" s="9">
        <v>11.2</v>
      </c>
      <c r="H21" s="7"/>
      <c r="I21" s="7">
        <f t="shared" si="0"/>
        <v>0</v>
      </c>
      <c r="J21" s="23">
        <f t="shared" si="1"/>
        <v>0</v>
      </c>
      <c r="K21" s="24">
        <f t="shared" si="2"/>
        <v>0</v>
      </c>
    </row>
    <row r="22" spans="1:11" x14ac:dyDescent="0.2">
      <c r="A22" s="27" t="s">
        <v>55</v>
      </c>
      <c r="B22" s="27" t="s">
        <v>56</v>
      </c>
      <c r="C22" s="13">
        <v>50100</v>
      </c>
      <c r="D22" s="8" t="s">
        <v>29</v>
      </c>
      <c r="E22" s="10">
        <v>3700876600881</v>
      </c>
      <c r="F22" s="10">
        <v>3700876600874</v>
      </c>
      <c r="G22" s="9">
        <v>11.2</v>
      </c>
      <c r="H22" s="7"/>
      <c r="I22" s="7">
        <f t="shared" si="0"/>
        <v>0</v>
      </c>
      <c r="J22" s="23">
        <f t="shared" si="1"/>
        <v>0</v>
      </c>
      <c r="K22" s="24">
        <f t="shared" si="2"/>
        <v>0</v>
      </c>
    </row>
    <row r="23" spans="1:11" x14ac:dyDescent="0.2">
      <c r="A23" s="7" t="s">
        <v>57</v>
      </c>
      <c r="B23" s="7" t="s">
        <v>58</v>
      </c>
      <c r="C23" s="11">
        <v>50200</v>
      </c>
      <c r="D23" s="8" t="s">
        <v>29</v>
      </c>
      <c r="E23" s="10">
        <v>3700876652101</v>
      </c>
      <c r="F23" s="10">
        <v>3700876652002</v>
      </c>
      <c r="G23" s="9">
        <v>11.2</v>
      </c>
      <c r="H23" s="7"/>
      <c r="I23" s="7">
        <f>H23*G23</f>
        <v>0</v>
      </c>
      <c r="J23" s="23">
        <f>I23*0.055</f>
        <v>0</v>
      </c>
      <c r="K23" s="24">
        <f>J23+I23</f>
        <v>0</v>
      </c>
    </row>
    <row r="24" spans="1:11" x14ac:dyDescent="0.2">
      <c r="A24" s="14"/>
      <c r="B24" s="14"/>
      <c r="C24" s="15"/>
      <c r="D24" s="16"/>
      <c r="E24" s="17"/>
      <c r="F24" s="17"/>
      <c r="G24" s="18"/>
      <c r="H24" s="28"/>
      <c r="I24" s="14"/>
      <c r="J24" s="29"/>
      <c r="K24" s="30"/>
    </row>
    <row r="25" spans="1:11" x14ac:dyDescent="0.2">
      <c r="A25" s="7" t="s">
        <v>13</v>
      </c>
      <c r="B25" s="7" t="s">
        <v>15</v>
      </c>
      <c r="C25" s="11">
        <v>40000</v>
      </c>
      <c r="D25" s="8" t="s">
        <v>29</v>
      </c>
      <c r="E25" s="10">
        <v>3700876600386</v>
      </c>
      <c r="F25" s="10">
        <v>3700876600232</v>
      </c>
      <c r="G25" s="9">
        <v>11.2</v>
      </c>
      <c r="H25" s="7"/>
      <c r="I25" s="7">
        <f>H25*G25</f>
        <v>0</v>
      </c>
      <c r="J25" s="23">
        <f>I25*0.055</f>
        <v>0</v>
      </c>
      <c r="K25" s="24">
        <f>J25+I25</f>
        <v>0</v>
      </c>
    </row>
    <row r="26" spans="1:11" x14ac:dyDescent="0.2">
      <c r="A26" s="7" t="s">
        <v>16</v>
      </c>
      <c r="B26" s="7" t="s">
        <v>17</v>
      </c>
      <c r="C26" s="11">
        <v>40100</v>
      </c>
      <c r="D26" s="8" t="s">
        <v>29</v>
      </c>
      <c r="E26" s="10">
        <v>3700876600409</v>
      </c>
      <c r="F26" s="10">
        <v>3700876600256</v>
      </c>
      <c r="G26" s="9">
        <v>11.2</v>
      </c>
      <c r="H26" s="7"/>
      <c r="I26" s="7">
        <f>H26*G26</f>
        <v>0</v>
      </c>
      <c r="J26" s="23">
        <f>I26*0.055</f>
        <v>0</v>
      </c>
      <c r="K26" s="24">
        <f>J26+I26</f>
        <v>0</v>
      </c>
    </row>
    <row r="27" spans="1:11" x14ac:dyDescent="0.2">
      <c r="A27" s="7" t="s">
        <v>6</v>
      </c>
      <c r="B27" s="7" t="s">
        <v>7</v>
      </c>
      <c r="C27" s="11">
        <v>40200</v>
      </c>
      <c r="D27" s="8" t="s">
        <v>29</v>
      </c>
      <c r="E27" s="10">
        <v>3700876600393</v>
      </c>
      <c r="F27" s="10">
        <v>3700876600249</v>
      </c>
      <c r="G27" s="9">
        <v>11.2</v>
      </c>
      <c r="H27" s="7"/>
      <c r="I27" s="7">
        <f>H27*G27</f>
        <v>0</v>
      </c>
      <c r="J27" s="23">
        <f>I27*0.055</f>
        <v>0</v>
      </c>
      <c r="K27" s="24">
        <f>J27+I27</f>
        <v>0</v>
      </c>
    </row>
    <row r="28" spans="1:11" x14ac:dyDescent="0.2">
      <c r="A28" s="14"/>
      <c r="B28" s="14"/>
      <c r="C28" s="15"/>
      <c r="D28" s="16"/>
      <c r="E28" s="17"/>
      <c r="F28" s="17"/>
      <c r="G28" s="18"/>
      <c r="H28" s="14"/>
      <c r="I28" s="14"/>
      <c r="J28" s="29"/>
      <c r="K28" s="30"/>
    </row>
    <row r="29" spans="1:11" x14ac:dyDescent="0.2">
      <c r="A29" s="7" t="s">
        <v>14</v>
      </c>
      <c r="B29" s="7" t="s">
        <v>35</v>
      </c>
      <c r="C29" s="11">
        <v>40330</v>
      </c>
      <c r="D29" s="8" t="s">
        <v>34</v>
      </c>
      <c r="E29" s="59">
        <v>3700876600898</v>
      </c>
      <c r="F29" s="60"/>
      <c r="G29" s="9">
        <v>7.58</v>
      </c>
      <c r="H29" s="61"/>
      <c r="I29" s="7">
        <f>H29*G29</f>
        <v>0</v>
      </c>
      <c r="J29" s="23">
        <f>I29*0.055</f>
        <v>0</v>
      </c>
      <c r="K29" s="23">
        <f>J29+I29</f>
        <v>0</v>
      </c>
    </row>
    <row r="30" spans="1:11" x14ac:dyDescent="0.2">
      <c r="A30" s="35"/>
      <c r="B30" s="35"/>
      <c r="C30" s="36"/>
      <c r="D30" s="37"/>
      <c r="E30" s="38"/>
      <c r="F30" s="17"/>
      <c r="G30" s="39"/>
      <c r="H30" s="40"/>
      <c r="I30" s="35"/>
      <c r="J30" s="41"/>
      <c r="K30" s="42"/>
    </row>
    <row r="31" spans="1:11" s="28" customFormat="1" x14ac:dyDescent="0.2">
      <c r="A31" s="43"/>
      <c r="B31" s="58" t="s">
        <v>61</v>
      </c>
      <c r="C31" s="44"/>
      <c r="D31" s="45"/>
      <c r="E31" s="46"/>
      <c r="F31" s="17"/>
      <c r="G31" s="47"/>
      <c r="H31" s="48"/>
      <c r="I31" s="43"/>
      <c r="J31" s="49"/>
      <c r="K31" s="50"/>
    </row>
    <row r="32" spans="1:11" x14ac:dyDescent="0.2">
      <c r="A32" s="51" t="s">
        <v>14</v>
      </c>
      <c r="B32" s="51" t="s">
        <v>60</v>
      </c>
      <c r="C32" s="52">
        <v>40340</v>
      </c>
      <c r="D32" s="53" t="s">
        <v>59</v>
      </c>
      <c r="E32" s="54">
        <v>3700876643406</v>
      </c>
      <c r="F32" s="55"/>
      <c r="G32" s="56">
        <v>73.92</v>
      </c>
      <c r="H32" s="51"/>
      <c r="I32" s="51">
        <f>H32*G32</f>
        <v>0</v>
      </c>
      <c r="J32" s="57">
        <f>I32*0.055</f>
        <v>0</v>
      </c>
      <c r="K32" s="57">
        <f>J32+I32</f>
        <v>0</v>
      </c>
    </row>
    <row r="33" spans="1:11" x14ac:dyDescent="0.2">
      <c r="A33" s="2"/>
      <c r="B33" s="1"/>
      <c r="F33" s="3"/>
      <c r="G33" s="3"/>
    </row>
    <row r="34" spans="1:11" x14ac:dyDescent="0.2">
      <c r="A34" s="2"/>
      <c r="B34" s="1"/>
      <c r="F34" s="5"/>
      <c r="G34" s="5"/>
      <c r="H34" s="22" t="s">
        <v>36</v>
      </c>
      <c r="I34" s="22" t="s">
        <v>37</v>
      </c>
      <c r="J34" s="22" t="s">
        <v>38</v>
      </c>
      <c r="K34" s="22" t="s">
        <v>39</v>
      </c>
    </row>
    <row r="35" spans="1:11" x14ac:dyDescent="0.2">
      <c r="A35" s="2"/>
      <c r="B35" s="1"/>
      <c r="F35" s="5"/>
      <c r="G35" s="5"/>
    </row>
    <row r="36" spans="1:11" x14ac:dyDescent="0.2">
      <c r="A36" s="2"/>
      <c r="B36" s="1"/>
      <c r="F36" s="5"/>
      <c r="G36" s="5" t="s">
        <v>40</v>
      </c>
      <c r="H36" s="19">
        <f>SUM(H7:H32)</f>
        <v>0</v>
      </c>
      <c r="I36" s="19">
        <f>SUM(I7:I32)</f>
        <v>0</v>
      </c>
      <c r="J36" s="26">
        <f>SUM(J7:J32)</f>
        <v>0</v>
      </c>
      <c r="K36" s="26">
        <f>SUM(K7:K32)</f>
        <v>0</v>
      </c>
    </row>
    <row r="37" spans="1:11" x14ac:dyDescent="0.2">
      <c r="A37" s="2"/>
      <c r="B37" s="1"/>
      <c r="F37" s="5"/>
      <c r="G37" s="5"/>
      <c r="H37" s="19"/>
      <c r="I37" s="19"/>
      <c r="J37" s="26"/>
      <c r="K37" s="26"/>
    </row>
    <row r="38" spans="1:11" x14ac:dyDescent="0.2">
      <c r="A38" s="62" t="s">
        <v>68</v>
      </c>
      <c r="B38" s="63"/>
      <c r="C38" s="63"/>
      <c r="D38" s="63"/>
      <c r="E38" s="63"/>
      <c r="F38" s="63"/>
      <c r="G38" s="63"/>
      <c r="H38" s="64"/>
    </row>
    <row r="39" spans="1:11" ht="30" customHeight="1" x14ac:dyDescent="0.2">
      <c r="A39" s="20"/>
      <c r="B39" s="21"/>
      <c r="C39" s="20"/>
      <c r="D39" s="20"/>
      <c r="E39" s="20"/>
      <c r="F39" s="20"/>
      <c r="G39" s="20"/>
      <c r="H39" s="20"/>
    </row>
    <row r="40" spans="1:11" ht="15" customHeight="1" x14ac:dyDescent="0.2"/>
    <row r="41" spans="1:11" ht="15" customHeight="1" x14ac:dyDescent="0.2"/>
    <row r="42" spans="1:11" s="6" customFormat="1" x14ac:dyDescent="0.2">
      <c r="A42" s="1"/>
      <c r="B42" s="2"/>
      <c r="C42" s="1"/>
      <c r="D42" s="1"/>
      <c r="E42" s="1"/>
      <c r="F42" s="1"/>
      <c r="G42" s="1"/>
      <c r="H42" s="1"/>
    </row>
  </sheetData>
  <mergeCells count="10">
    <mergeCell ref="A38:H38"/>
    <mergeCell ref="A1:D1"/>
    <mergeCell ref="E1:J1"/>
    <mergeCell ref="A2:J2"/>
    <mergeCell ref="A3:D3"/>
    <mergeCell ref="E3:F3"/>
    <mergeCell ref="G3:J3"/>
    <mergeCell ref="A4:D4"/>
    <mergeCell ref="E4:F4"/>
    <mergeCell ref="G4:J4"/>
  </mergeCells>
  <phoneticPr fontId="2"/>
  <pageMargins left="0.59" right="0.2" top="0.21" bottom="0.2" header="0" footer="0.2"/>
  <pageSetup paperSize="9" scale="73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3" x14ac:dyDescent="0.15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 SINGH</dc:creator>
  <cp:lastModifiedBy>Microsoft Office User</cp:lastModifiedBy>
  <cp:lastPrinted>2021-04-26T06:05:24Z</cp:lastPrinted>
  <dcterms:created xsi:type="dcterms:W3CDTF">2009-05-19T08:51:27Z</dcterms:created>
  <dcterms:modified xsi:type="dcterms:W3CDTF">2025-03-24T07:42:39Z</dcterms:modified>
</cp:coreProperties>
</file>