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date1904="1" autoCompressPictures="0"/>
  <bookViews>
    <workbookView xWindow="10800" yWindow="3260" windowWidth="25600" windowHeight="16060" tabRatio="5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Feuil1!$A$1:$J$37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1" l="1"/>
  <c r="I19" i="1"/>
  <c r="J19" i="1"/>
  <c r="H29" i="1"/>
  <c r="I29" i="1"/>
  <c r="J29" i="1"/>
  <c r="H32" i="1"/>
  <c r="I32" i="1"/>
  <c r="J32" i="1"/>
  <c r="H31" i="1"/>
  <c r="I31" i="1"/>
  <c r="J31" i="1"/>
  <c r="H23" i="1"/>
  <c r="I23" i="1"/>
  <c r="J23" i="1"/>
  <c r="H9" i="1"/>
  <c r="I9" i="1"/>
  <c r="J9" i="1"/>
  <c r="H13" i="1"/>
  <c r="I13" i="1"/>
  <c r="J13" i="1"/>
  <c r="H7" i="1"/>
  <c r="I7" i="1"/>
  <c r="J7" i="1"/>
  <c r="H8" i="1"/>
  <c r="I8" i="1"/>
  <c r="J8" i="1"/>
  <c r="H10" i="1"/>
  <c r="I10" i="1"/>
  <c r="J10" i="1"/>
  <c r="H11" i="1"/>
  <c r="I11" i="1"/>
  <c r="J11" i="1"/>
  <c r="H12" i="1"/>
  <c r="I12" i="1"/>
  <c r="J1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20" i="1"/>
  <c r="I20" i="1"/>
  <c r="J20" i="1"/>
  <c r="H21" i="1"/>
  <c r="I21" i="1"/>
  <c r="J21" i="1"/>
  <c r="H22" i="1"/>
  <c r="I22" i="1"/>
  <c r="J22" i="1"/>
  <c r="H25" i="1"/>
  <c r="I25" i="1"/>
  <c r="J25" i="1"/>
  <c r="H26" i="1"/>
  <c r="I26" i="1"/>
  <c r="J26" i="1"/>
  <c r="H27" i="1"/>
  <c r="I27" i="1"/>
  <c r="J27" i="1"/>
  <c r="G37" i="1"/>
  <c r="H37" i="1"/>
  <c r="I37" i="1"/>
  <c r="J37" i="1"/>
</calcChain>
</file>

<file path=xl/sharedStrings.xml><?xml version="1.0" encoding="utf-8"?>
<sst xmlns="http://schemas.openxmlformats.org/spreadsheetml/2006/main" count="93" uniqueCount="69">
  <si>
    <t>REFERENCE</t>
  </si>
  <si>
    <t>DESIGNATION</t>
  </si>
  <si>
    <t>Rakta Pushpa</t>
  </si>
  <si>
    <t>Kala Pushpa</t>
  </si>
  <si>
    <t>Sandhi</t>
  </si>
  <si>
    <t>FONCTION</t>
  </si>
  <si>
    <t>Chandra</t>
  </si>
  <si>
    <t>pour le soir</t>
  </si>
  <si>
    <t>règles abondantes</t>
  </si>
  <si>
    <t>TARIF HT</t>
  </si>
  <si>
    <t>Code postal : ……………………...….…………………</t>
  </si>
  <si>
    <t>Surya</t>
  </si>
  <si>
    <t>Atma Chaï</t>
  </si>
  <si>
    <t>pour le matin</t>
  </si>
  <si>
    <t>Divya</t>
  </si>
  <si>
    <t>pour la journée</t>
  </si>
  <si>
    <t>récupération sport</t>
  </si>
  <si>
    <t>paix du mental</t>
  </si>
  <si>
    <t>Tikshnapaka</t>
  </si>
  <si>
    <t>Hima Paka</t>
  </si>
  <si>
    <t>Virya</t>
  </si>
  <si>
    <t>vitalité</t>
  </si>
  <si>
    <t>Dravata</t>
  </si>
  <si>
    <t>transit</t>
  </si>
  <si>
    <t>Aditi</t>
  </si>
  <si>
    <t>allaitement</t>
  </si>
  <si>
    <t>intestin sensible</t>
  </si>
  <si>
    <t>20 infusettes</t>
  </si>
  <si>
    <t>QUANTITE PAR BOITES</t>
  </si>
  <si>
    <t>CODE EAN BOITES</t>
  </si>
  <si>
    <t>Mano Shanti</t>
  </si>
  <si>
    <t>Dauhridaya</t>
  </si>
  <si>
    <t>Nom : ……………………………………….……..….…………………………………….…</t>
  </si>
  <si>
    <t>Tél : ……………….…………………………...…….…</t>
  </si>
  <si>
    <t>Mamsa Shodhana</t>
  </si>
  <si>
    <t>Commande minimum ET franco de port : 36 boites (France métropolitaine)</t>
  </si>
  <si>
    <t>Shodhana</t>
  </si>
  <si>
    <t>detox</t>
  </si>
  <si>
    <t>TVA</t>
  </si>
  <si>
    <t>TOTAL</t>
  </si>
  <si>
    <t>PRIX HT</t>
  </si>
  <si>
    <t>PRIX TTC</t>
  </si>
  <si>
    <t>QTE</t>
  </si>
  <si>
    <t>Adresse : …………….……….....………………….………………………………...…….…….……….…………….……………………..………………………………………………...……………..</t>
  </si>
  <si>
    <t>Fax : …..……...……..……………………………..</t>
  </si>
  <si>
    <t>Pays :……………………..…………………………</t>
  </si>
  <si>
    <t>Ville : ……….……...…..………..…..……………………….….…..……………………...………………….</t>
  </si>
  <si>
    <t>email : ………………………….…………………………………………….……………...…………………</t>
  </si>
  <si>
    <t>Raison Sociale : ……………..………….…………….……….…………………………...………………..</t>
  </si>
  <si>
    <t>Nava Vasanta</t>
  </si>
  <si>
    <t>Yoni</t>
  </si>
  <si>
    <t>conception et début de grossesse</t>
  </si>
  <si>
    <t>après 120 jours de grossesse</t>
  </si>
  <si>
    <t>Buddhi</t>
  </si>
  <si>
    <t>concentration</t>
  </si>
  <si>
    <t>Nidra</t>
  </si>
  <si>
    <t>pour le sommeil - vata</t>
  </si>
  <si>
    <t>VRAC POUR SILO</t>
  </si>
  <si>
    <t>chaï 5 épices - vrac pour silo</t>
  </si>
  <si>
    <t>paquet de 3 kg - 24,64 / kg</t>
  </si>
  <si>
    <t>chaï 5 épices boite métal 250 gr</t>
  </si>
  <si>
    <t>250 grammes</t>
  </si>
  <si>
    <t>Boite métallique vide pour vrac 3 kg</t>
  </si>
  <si>
    <t>Pramati</t>
  </si>
  <si>
    <t xml:space="preserve">digestion </t>
  </si>
  <si>
    <t>cycles irréguliers</t>
  </si>
  <si>
    <t>ménopause bouffées</t>
  </si>
  <si>
    <t>ménopause hydrate</t>
  </si>
  <si>
    <t>protecteur immunitaire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</si>
</sst>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7" x14ac:knownFonts="1">
    <font>
      <sz val="10"/>
      <name val="Verdana"/>
    </font>
    <font>
      <sz val="12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Garamond"/>
      <family val="1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1" fontId="1" fillId="0" borderId="1" xfId="0" applyNumberFormat="1" applyFont="1" applyBorder="1"/>
    <xf numFmtId="0" fontId="3" fillId="0" borderId="0" xfId="0" applyFont="1"/>
    <xf numFmtId="164" fontId="1" fillId="0" borderId="1" xfId="0" quotePrefix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" fontId="1" fillId="0" borderId="0" xfId="0" applyNumberFormat="1" applyFont="1" applyBorder="1"/>
    <xf numFmtId="2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1" fillId="0" borderId="2" xfId="0" quotePrefix="1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1" fontId="1" fillId="0" borderId="2" xfId="0" applyNumberFormat="1" applyFont="1" applyBorder="1"/>
    <xf numFmtId="2" fontId="1" fillId="0" borderId="2" xfId="0" quotePrefix="1" applyNumberFormat="1" applyFont="1" applyFill="1" applyBorder="1" applyAlignment="1">
      <alignment horizontal="center"/>
    </xf>
    <xf numFmtId="0" fontId="1" fillId="0" borderId="2" xfId="0" applyFont="1" applyBorder="1"/>
    <xf numFmtId="2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quotePrefix="1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1" fontId="1" fillId="2" borderId="1" xfId="0" applyNumberFormat="1" applyFont="1" applyFill="1" applyBorder="1"/>
    <xf numFmtId="2" fontId="1" fillId="2" borderId="1" xfId="0" quotePrefix="1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5"/>
  <sheetViews>
    <sheetView tabSelected="1" topLeftCell="A8" workbookViewId="0">
      <selection activeCell="C32" sqref="C32"/>
    </sheetView>
  </sheetViews>
  <sheetFormatPr baseColWidth="10" defaultColWidth="10.7109375" defaultRowHeight="15" x14ac:dyDescent="0"/>
  <cols>
    <col min="1" max="1" width="18" style="2" customWidth="1"/>
    <col min="2" max="2" width="29.42578125" style="3" customWidth="1"/>
    <col min="3" max="3" width="14.140625" style="2" customWidth="1"/>
    <col min="4" max="4" width="27.42578125" style="2" customWidth="1"/>
    <col min="5" max="5" width="20.140625" style="2" customWidth="1"/>
    <col min="6" max="6" width="10" style="2" customWidth="1"/>
    <col min="7" max="7" width="11.85546875" style="2" customWidth="1"/>
    <col min="8" max="8" width="7.85546875" style="2" bestFit="1" customWidth="1"/>
    <col min="9" max="9" width="6" style="2" customWidth="1"/>
    <col min="10" max="10" width="9.85546875" style="2" customWidth="1"/>
    <col min="11" max="16384" width="10.7109375" style="2"/>
  </cols>
  <sheetData>
    <row r="1" spans="1:10" ht="31" customHeight="1">
      <c r="A1" s="51" t="s">
        <v>48</v>
      </c>
      <c r="B1" s="51"/>
      <c r="C1" s="51"/>
      <c r="D1" s="51"/>
      <c r="E1" s="51" t="s">
        <v>32</v>
      </c>
      <c r="F1" s="51"/>
      <c r="G1" s="51"/>
      <c r="H1" s="51"/>
      <c r="I1" s="51"/>
      <c r="J1" s="51"/>
    </row>
    <row r="2" spans="1:10" ht="31" customHeight="1">
      <c r="A2" s="51" t="s">
        <v>43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31" customHeight="1">
      <c r="A3" s="51" t="s">
        <v>46</v>
      </c>
      <c r="B3" s="51"/>
      <c r="C3" s="51"/>
      <c r="D3" s="51"/>
      <c r="E3" s="51" t="s">
        <v>10</v>
      </c>
      <c r="F3" s="51"/>
      <c r="G3" s="51" t="s">
        <v>45</v>
      </c>
      <c r="H3" s="51"/>
      <c r="I3" s="51"/>
      <c r="J3" s="51"/>
    </row>
    <row r="4" spans="1:10" ht="31" customHeight="1">
      <c r="A4" s="51" t="s">
        <v>47</v>
      </c>
      <c r="B4" s="51"/>
      <c r="C4" s="51"/>
      <c r="D4" s="51"/>
      <c r="E4" s="51" t="s">
        <v>33</v>
      </c>
      <c r="F4" s="51"/>
      <c r="G4" s="51" t="s">
        <v>44</v>
      </c>
      <c r="H4" s="51"/>
      <c r="I4" s="51"/>
      <c r="J4" s="51"/>
    </row>
    <row r="5" spans="1:10" ht="29" customHeight="1">
      <c r="B5" s="2"/>
    </row>
    <row r="6" spans="1:10">
      <c r="A6" s="26" t="s">
        <v>1</v>
      </c>
      <c r="B6" s="26" t="s">
        <v>5</v>
      </c>
      <c r="C6" s="26" t="s">
        <v>0</v>
      </c>
      <c r="D6" s="26" t="s">
        <v>28</v>
      </c>
      <c r="E6" s="26" t="s">
        <v>29</v>
      </c>
      <c r="F6" s="26" t="s">
        <v>9</v>
      </c>
      <c r="G6" s="26" t="s">
        <v>42</v>
      </c>
      <c r="H6" s="26" t="s">
        <v>40</v>
      </c>
      <c r="I6" s="26" t="s">
        <v>38</v>
      </c>
      <c r="J6" s="26" t="s">
        <v>41</v>
      </c>
    </row>
    <row r="7" spans="1:10">
      <c r="A7" s="6" t="s">
        <v>2</v>
      </c>
      <c r="B7" s="6" t="s">
        <v>8</v>
      </c>
      <c r="C7" s="11">
        <v>10020</v>
      </c>
      <c r="D7" s="7" t="s">
        <v>27</v>
      </c>
      <c r="E7" s="9">
        <v>3700876600560</v>
      </c>
      <c r="F7" s="8">
        <v>3</v>
      </c>
      <c r="G7" s="6"/>
      <c r="H7" s="6">
        <f>G7*F7</f>
        <v>0</v>
      </c>
      <c r="I7" s="22">
        <f>H7*0.055</f>
        <v>0</v>
      </c>
      <c r="J7" s="25">
        <f>I7+H7</f>
        <v>0</v>
      </c>
    </row>
    <row r="8" spans="1:10">
      <c r="A8" s="6" t="s">
        <v>3</v>
      </c>
      <c r="B8" s="6" t="s">
        <v>65</v>
      </c>
      <c r="C8" s="11">
        <v>10120</v>
      </c>
      <c r="D8" s="7" t="s">
        <v>27</v>
      </c>
      <c r="E8" s="9">
        <v>3700876600553</v>
      </c>
      <c r="F8" s="8">
        <v>3</v>
      </c>
      <c r="G8" s="6"/>
      <c r="H8" s="6">
        <f t="shared" ref="H8:H27" si="0">G8*F8</f>
        <v>0</v>
      </c>
      <c r="I8" s="22">
        <f t="shared" ref="I8:I27" si="1">H8*0.055</f>
        <v>0</v>
      </c>
      <c r="J8" s="25">
        <f t="shared" ref="J8:J27" si="2">I8+H8</f>
        <v>0</v>
      </c>
    </row>
    <row r="9" spans="1:10">
      <c r="A9" s="27" t="s">
        <v>50</v>
      </c>
      <c r="B9" s="27" t="s">
        <v>51</v>
      </c>
      <c r="C9" s="12">
        <v>10220</v>
      </c>
      <c r="D9" s="7" t="s">
        <v>27</v>
      </c>
      <c r="E9" s="9">
        <v>3700876600515</v>
      </c>
      <c r="F9" s="8">
        <v>3</v>
      </c>
      <c r="G9" s="19"/>
      <c r="H9" s="6">
        <f>G9*F9</f>
        <v>0</v>
      </c>
      <c r="I9" s="22">
        <f>H9*0.055</f>
        <v>0</v>
      </c>
      <c r="J9" s="25">
        <f>I9+H9</f>
        <v>0</v>
      </c>
    </row>
    <row r="10" spans="1:10">
      <c r="A10" s="27" t="s">
        <v>31</v>
      </c>
      <c r="B10" s="27" t="s">
        <v>52</v>
      </c>
      <c r="C10" s="12">
        <v>10320</v>
      </c>
      <c r="D10" s="7" t="s">
        <v>27</v>
      </c>
      <c r="E10" s="9">
        <v>3700876600522</v>
      </c>
      <c r="F10" s="8">
        <v>3</v>
      </c>
      <c r="G10" s="19"/>
      <c r="H10" s="6">
        <f t="shared" si="0"/>
        <v>0</v>
      </c>
      <c r="I10" s="22">
        <f t="shared" si="1"/>
        <v>0</v>
      </c>
      <c r="J10" s="25">
        <f t="shared" si="2"/>
        <v>0</v>
      </c>
    </row>
    <row r="11" spans="1:10">
      <c r="A11" s="6" t="s">
        <v>24</v>
      </c>
      <c r="B11" s="6" t="s">
        <v>25</v>
      </c>
      <c r="C11" s="11">
        <v>10420</v>
      </c>
      <c r="D11" s="7" t="s">
        <v>27</v>
      </c>
      <c r="E11" s="9">
        <v>3700876600478</v>
      </c>
      <c r="F11" s="8">
        <v>3</v>
      </c>
      <c r="G11" s="6"/>
      <c r="H11" s="6">
        <f t="shared" si="0"/>
        <v>0</v>
      </c>
      <c r="I11" s="22">
        <f t="shared" si="1"/>
        <v>0</v>
      </c>
      <c r="J11" s="25">
        <f t="shared" si="2"/>
        <v>0</v>
      </c>
    </row>
    <row r="12" spans="1:10">
      <c r="A12" s="6" t="s">
        <v>4</v>
      </c>
      <c r="B12" s="6" t="s">
        <v>66</v>
      </c>
      <c r="C12" s="11">
        <v>10520</v>
      </c>
      <c r="D12" s="7" t="s">
        <v>27</v>
      </c>
      <c r="E12" s="9">
        <v>3700876600539</v>
      </c>
      <c r="F12" s="8">
        <v>3</v>
      </c>
      <c r="G12" s="6"/>
      <c r="H12" s="6">
        <f t="shared" si="0"/>
        <v>0</v>
      </c>
      <c r="I12" s="22">
        <f t="shared" si="1"/>
        <v>0</v>
      </c>
      <c r="J12" s="25">
        <f t="shared" si="2"/>
        <v>0</v>
      </c>
    </row>
    <row r="13" spans="1:10">
      <c r="A13" s="6" t="s">
        <v>49</v>
      </c>
      <c r="B13" s="6" t="s">
        <v>67</v>
      </c>
      <c r="C13" s="11">
        <v>10620</v>
      </c>
      <c r="D13" s="7" t="s">
        <v>27</v>
      </c>
      <c r="E13" s="9">
        <v>3700876600546</v>
      </c>
      <c r="F13" s="8">
        <v>3</v>
      </c>
      <c r="G13" s="6"/>
      <c r="H13" s="6">
        <f>G13*F13</f>
        <v>0</v>
      </c>
      <c r="I13" s="22">
        <f>H13*0.055</f>
        <v>0</v>
      </c>
      <c r="J13" s="25">
        <f>I13+H13</f>
        <v>0</v>
      </c>
    </row>
    <row r="14" spans="1:10">
      <c r="A14" s="6" t="s">
        <v>18</v>
      </c>
      <c r="B14" s="6" t="s">
        <v>64</v>
      </c>
      <c r="C14" s="11">
        <v>20020</v>
      </c>
      <c r="D14" s="7" t="s">
        <v>27</v>
      </c>
      <c r="E14" s="9">
        <v>3700876600485</v>
      </c>
      <c r="F14" s="8">
        <v>3</v>
      </c>
      <c r="G14" s="6"/>
      <c r="H14" s="6">
        <f t="shared" si="0"/>
        <v>0</v>
      </c>
      <c r="I14" s="22">
        <f t="shared" si="1"/>
        <v>0</v>
      </c>
      <c r="J14" s="25">
        <f t="shared" si="2"/>
        <v>0</v>
      </c>
    </row>
    <row r="15" spans="1:10">
      <c r="A15" s="6" t="s">
        <v>19</v>
      </c>
      <c r="B15" s="6" t="s">
        <v>26</v>
      </c>
      <c r="C15" s="11">
        <v>20120</v>
      </c>
      <c r="D15" s="7" t="s">
        <v>27</v>
      </c>
      <c r="E15" s="9">
        <v>3700876600492</v>
      </c>
      <c r="F15" s="8">
        <v>3</v>
      </c>
      <c r="G15" s="6"/>
      <c r="H15" s="6">
        <f t="shared" si="0"/>
        <v>0</v>
      </c>
      <c r="I15" s="22">
        <f t="shared" si="1"/>
        <v>0</v>
      </c>
      <c r="J15" s="25">
        <f t="shared" si="2"/>
        <v>0</v>
      </c>
    </row>
    <row r="16" spans="1:10">
      <c r="A16" s="6" t="s">
        <v>22</v>
      </c>
      <c r="B16" s="6" t="s">
        <v>23</v>
      </c>
      <c r="C16" s="11">
        <v>20220</v>
      </c>
      <c r="D16" s="7" t="s">
        <v>27</v>
      </c>
      <c r="E16" s="9">
        <v>3700876600508</v>
      </c>
      <c r="F16" s="8">
        <v>3</v>
      </c>
      <c r="G16" s="6"/>
      <c r="H16" s="6">
        <f t="shared" si="0"/>
        <v>0</v>
      </c>
      <c r="I16" s="22">
        <f t="shared" si="1"/>
        <v>0</v>
      </c>
      <c r="J16" s="25">
        <f t="shared" si="2"/>
        <v>0</v>
      </c>
    </row>
    <row r="17" spans="1:11">
      <c r="A17" s="6" t="s">
        <v>36</v>
      </c>
      <c r="B17" s="6" t="s">
        <v>37</v>
      </c>
      <c r="C17" s="11">
        <v>20320</v>
      </c>
      <c r="D17" s="7" t="s">
        <v>27</v>
      </c>
      <c r="E17" s="9">
        <v>3700876600645</v>
      </c>
      <c r="F17" s="8">
        <v>3</v>
      </c>
      <c r="G17" s="6"/>
      <c r="H17" s="6">
        <f t="shared" si="0"/>
        <v>0</v>
      </c>
      <c r="I17" s="22">
        <f t="shared" si="1"/>
        <v>0</v>
      </c>
      <c r="J17" s="25">
        <f t="shared" si="2"/>
        <v>0</v>
      </c>
    </row>
    <row r="18" spans="1:11">
      <c r="A18" s="6" t="s">
        <v>20</v>
      </c>
      <c r="B18" s="6" t="s">
        <v>21</v>
      </c>
      <c r="C18" s="11">
        <v>30020</v>
      </c>
      <c r="D18" s="7" t="s">
        <v>27</v>
      </c>
      <c r="E18" s="9">
        <v>3700876600584</v>
      </c>
      <c r="F18" s="8">
        <v>3</v>
      </c>
      <c r="G18" s="19"/>
      <c r="H18" s="6">
        <f t="shared" si="0"/>
        <v>0</v>
      </c>
      <c r="I18" s="22">
        <f t="shared" si="1"/>
        <v>0</v>
      </c>
      <c r="J18" s="25">
        <f t="shared" si="2"/>
        <v>0</v>
      </c>
    </row>
    <row r="19" spans="1:11">
      <c r="A19" s="6" t="s">
        <v>63</v>
      </c>
      <c r="B19" s="6" t="s">
        <v>68</v>
      </c>
      <c r="C19" s="11">
        <v>30120</v>
      </c>
      <c r="D19" s="7" t="s">
        <v>27</v>
      </c>
      <c r="E19" s="9">
        <v>3700876600577</v>
      </c>
      <c r="F19" s="8">
        <v>3</v>
      </c>
      <c r="G19" s="19"/>
      <c r="H19" s="6">
        <f>G19*F19</f>
        <v>0</v>
      </c>
      <c r="I19" s="22">
        <f>H19*0.055</f>
        <v>0</v>
      </c>
      <c r="J19" s="25">
        <f>I19+H19</f>
        <v>0</v>
      </c>
    </row>
    <row r="20" spans="1:11">
      <c r="A20" s="6" t="s">
        <v>34</v>
      </c>
      <c r="B20" s="6" t="s">
        <v>16</v>
      </c>
      <c r="C20" s="11">
        <v>30220</v>
      </c>
      <c r="D20" s="7" t="s">
        <v>27</v>
      </c>
      <c r="E20" s="9">
        <v>3700876600638</v>
      </c>
      <c r="F20" s="8">
        <v>3</v>
      </c>
      <c r="G20" s="6"/>
      <c r="H20" s="6">
        <f t="shared" si="0"/>
        <v>0</v>
      </c>
      <c r="I20" s="22">
        <f t="shared" si="1"/>
        <v>0</v>
      </c>
      <c r="J20" s="25">
        <f t="shared" si="2"/>
        <v>0</v>
      </c>
    </row>
    <row r="21" spans="1:11">
      <c r="A21" s="6" t="s">
        <v>30</v>
      </c>
      <c r="B21" s="6" t="s">
        <v>17</v>
      </c>
      <c r="C21" s="11">
        <v>50020</v>
      </c>
      <c r="D21" s="7" t="s">
        <v>27</v>
      </c>
      <c r="E21" s="9">
        <v>3700876600621</v>
      </c>
      <c r="F21" s="8">
        <v>3</v>
      </c>
      <c r="G21" s="6"/>
      <c r="H21" s="6">
        <f t="shared" si="0"/>
        <v>0</v>
      </c>
      <c r="I21" s="22">
        <f t="shared" si="1"/>
        <v>0</v>
      </c>
      <c r="J21" s="25">
        <f t="shared" si="2"/>
        <v>0</v>
      </c>
    </row>
    <row r="22" spans="1:11">
      <c r="A22" s="6" t="s">
        <v>53</v>
      </c>
      <c r="B22" s="6" t="s">
        <v>54</v>
      </c>
      <c r="C22" s="11">
        <v>50120</v>
      </c>
      <c r="D22" s="7" t="s">
        <v>27</v>
      </c>
      <c r="E22" s="9">
        <v>3700876600867</v>
      </c>
      <c r="F22" s="8">
        <v>3</v>
      </c>
      <c r="G22" s="1"/>
      <c r="H22" s="6">
        <f t="shared" si="0"/>
        <v>0</v>
      </c>
      <c r="I22" s="22">
        <f t="shared" si="1"/>
        <v>0</v>
      </c>
      <c r="J22" s="25">
        <f t="shared" si="2"/>
        <v>0</v>
      </c>
    </row>
    <row r="23" spans="1:11">
      <c r="A23" s="6" t="s">
        <v>55</v>
      </c>
      <c r="B23" s="6" t="s">
        <v>56</v>
      </c>
      <c r="C23" s="11">
        <v>50220</v>
      </c>
      <c r="D23" s="7" t="s">
        <v>27</v>
      </c>
      <c r="E23" s="9">
        <v>3700876652200</v>
      </c>
      <c r="F23" s="8">
        <v>3</v>
      </c>
      <c r="G23" s="1"/>
      <c r="H23" s="6">
        <f>G23*F23</f>
        <v>0</v>
      </c>
      <c r="I23" s="22">
        <f>H23*0.055</f>
        <v>0</v>
      </c>
      <c r="J23" s="25">
        <f>I23+H23</f>
        <v>0</v>
      </c>
    </row>
    <row r="24" spans="1:11">
      <c r="A24" s="13"/>
      <c r="B24" s="13"/>
      <c r="C24" s="14"/>
      <c r="D24" s="15"/>
      <c r="E24" s="16"/>
      <c r="F24" s="17"/>
      <c r="G24" s="13"/>
      <c r="H24" s="13"/>
      <c r="I24" s="13"/>
      <c r="J24" s="18"/>
    </row>
    <row r="25" spans="1:11">
      <c r="A25" s="6" t="s">
        <v>11</v>
      </c>
      <c r="B25" s="6" t="s">
        <v>13</v>
      </c>
      <c r="C25" s="11">
        <v>40020</v>
      </c>
      <c r="D25" s="7" t="s">
        <v>27</v>
      </c>
      <c r="E25" s="9">
        <v>3700876600591</v>
      </c>
      <c r="F25" s="8">
        <v>3</v>
      </c>
      <c r="G25" s="6"/>
      <c r="H25" s="6">
        <f t="shared" si="0"/>
        <v>0</v>
      </c>
      <c r="I25" s="22">
        <f t="shared" si="1"/>
        <v>0</v>
      </c>
      <c r="J25" s="25">
        <f t="shared" si="2"/>
        <v>0</v>
      </c>
    </row>
    <row r="26" spans="1:11">
      <c r="A26" s="6" t="s">
        <v>14</v>
      </c>
      <c r="B26" s="6" t="s">
        <v>15</v>
      </c>
      <c r="C26" s="11">
        <v>40120</v>
      </c>
      <c r="D26" s="7" t="s">
        <v>27</v>
      </c>
      <c r="E26" s="9">
        <v>3700876600614</v>
      </c>
      <c r="F26" s="8">
        <v>3</v>
      </c>
      <c r="G26" s="6"/>
      <c r="H26" s="6">
        <f t="shared" si="0"/>
        <v>0</v>
      </c>
      <c r="I26" s="22">
        <f t="shared" si="1"/>
        <v>0</v>
      </c>
      <c r="J26" s="25">
        <f t="shared" si="2"/>
        <v>0</v>
      </c>
    </row>
    <row r="27" spans="1:11">
      <c r="A27" s="6" t="s">
        <v>6</v>
      </c>
      <c r="B27" s="6" t="s">
        <v>7</v>
      </c>
      <c r="C27" s="11">
        <v>40220</v>
      </c>
      <c r="D27" s="7" t="s">
        <v>27</v>
      </c>
      <c r="E27" s="9">
        <v>3700876600607</v>
      </c>
      <c r="F27" s="8">
        <v>3</v>
      </c>
      <c r="G27" s="6"/>
      <c r="H27" s="6">
        <f t="shared" si="0"/>
        <v>0</v>
      </c>
      <c r="I27" s="22">
        <f t="shared" si="1"/>
        <v>0</v>
      </c>
      <c r="J27" s="25">
        <f t="shared" si="2"/>
        <v>0</v>
      </c>
    </row>
    <row r="28" spans="1:11">
      <c r="A28" s="3"/>
      <c r="B28" s="2"/>
      <c r="G28" s="13"/>
      <c r="H28" s="13"/>
      <c r="I28" s="13"/>
      <c r="J28" s="18"/>
    </row>
    <row r="29" spans="1:11">
      <c r="A29" s="27" t="s">
        <v>12</v>
      </c>
      <c r="B29" s="43" t="s">
        <v>60</v>
      </c>
      <c r="C29" s="44">
        <v>40330</v>
      </c>
      <c r="D29" s="43" t="s">
        <v>61</v>
      </c>
      <c r="E29" s="45">
        <v>3700876600898</v>
      </c>
      <c r="F29" s="46">
        <v>7.58</v>
      </c>
      <c r="G29" s="1"/>
      <c r="H29" s="6">
        <f>G29*F29</f>
        <v>0</v>
      </c>
      <c r="I29" s="22">
        <f>H29*0.055</f>
        <v>0</v>
      </c>
      <c r="J29" s="47">
        <f>I29+H29</f>
        <v>0</v>
      </c>
      <c r="K29" s="49"/>
    </row>
    <row r="30" spans="1:11" s="28" customFormat="1">
      <c r="A30" s="29"/>
      <c r="B30" s="30" t="s">
        <v>57</v>
      </c>
      <c r="C30" s="31"/>
      <c r="D30" s="32"/>
      <c r="E30" s="33"/>
      <c r="F30" s="16"/>
      <c r="G30" s="34"/>
      <c r="H30" s="35"/>
      <c r="I30" s="29"/>
      <c r="J30" s="36"/>
      <c r="K30" s="48"/>
    </row>
    <row r="31" spans="1:11" s="28" customFormat="1">
      <c r="A31" s="37" t="s">
        <v>12</v>
      </c>
      <c r="B31" s="37" t="s">
        <v>58</v>
      </c>
      <c r="C31" s="38">
        <v>40340</v>
      </c>
      <c r="D31" s="39" t="s">
        <v>59</v>
      </c>
      <c r="E31" s="40">
        <v>3700876643406</v>
      </c>
      <c r="F31" s="41">
        <v>73.92</v>
      </c>
      <c r="G31" s="37"/>
      <c r="H31" s="37">
        <f>G31*F31</f>
        <v>0</v>
      </c>
      <c r="I31" s="42">
        <f>H31*0.055</f>
        <v>0</v>
      </c>
      <c r="J31" s="42">
        <f>I31+H31</f>
        <v>0</v>
      </c>
    </row>
    <row r="32" spans="1:11" s="28" customFormat="1">
      <c r="A32" s="37"/>
      <c r="B32" s="37" t="s">
        <v>62</v>
      </c>
      <c r="C32" s="38">
        <v>14510</v>
      </c>
      <c r="D32" s="39"/>
      <c r="E32" s="40"/>
      <c r="F32" s="41">
        <v>7</v>
      </c>
      <c r="G32" s="37"/>
      <c r="H32" s="37">
        <f>G32*F32</f>
        <v>0</v>
      </c>
      <c r="I32" s="42">
        <f>H32*0.055</f>
        <v>0</v>
      </c>
      <c r="J32" s="42">
        <f>I32+H32</f>
        <v>0</v>
      </c>
    </row>
    <row r="33" spans="1:10">
      <c r="A33" s="13"/>
      <c r="B33" s="13"/>
      <c r="C33" s="13"/>
      <c r="D33" s="14"/>
      <c r="E33" s="15"/>
      <c r="F33" s="16"/>
      <c r="G33" s="17"/>
      <c r="H33" s="13"/>
      <c r="I33" s="10"/>
    </row>
    <row r="34" spans="1:10">
      <c r="A34" s="50" t="s">
        <v>35</v>
      </c>
      <c r="B34" s="50"/>
      <c r="C34" s="50"/>
      <c r="D34" s="50"/>
    </row>
    <row r="35" spans="1:10">
      <c r="E35" s="4"/>
      <c r="F35" s="21"/>
      <c r="G35" s="26" t="s">
        <v>42</v>
      </c>
      <c r="H35" s="26" t="s">
        <v>40</v>
      </c>
      <c r="I35" s="26" t="s">
        <v>38</v>
      </c>
      <c r="J35" s="26" t="s">
        <v>41</v>
      </c>
    </row>
    <row r="36" spans="1:10">
      <c r="A36" s="3"/>
      <c r="B36" s="2"/>
      <c r="E36" s="4"/>
    </row>
    <row r="37" spans="1:10">
      <c r="B37" s="2"/>
      <c r="C37" s="5"/>
      <c r="D37" s="5"/>
      <c r="E37" s="5"/>
      <c r="F37" s="24" t="s">
        <v>39</v>
      </c>
      <c r="G37" s="20">
        <f>SUM(G7:G32)</f>
        <v>0</v>
      </c>
      <c r="H37" s="20">
        <f>SUM(H7:H32)</f>
        <v>0</v>
      </c>
      <c r="I37" s="23">
        <f>SUM(I7:I32)</f>
        <v>0</v>
      </c>
      <c r="J37" s="23">
        <f>SUM(J7:J32)</f>
        <v>0</v>
      </c>
    </row>
    <row r="38" spans="1:10">
      <c r="B38" s="2"/>
    </row>
    <row r="39" spans="1:10">
      <c r="B39" s="2"/>
    </row>
    <row r="40" spans="1:10" ht="15" customHeight="1">
      <c r="B40" s="2"/>
    </row>
    <row r="41" spans="1:10" ht="15" customHeight="1">
      <c r="B41" s="2"/>
    </row>
    <row r="42" spans="1:10">
      <c r="B42" s="2"/>
    </row>
    <row r="43" spans="1:10">
      <c r="B43" s="2"/>
    </row>
    <row r="44" spans="1:10">
      <c r="B44" s="2"/>
    </row>
    <row r="45" spans="1:10">
      <c r="B45" s="2"/>
    </row>
  </sheetData>
  <mergeCells count="10">
    <mergeCell ref="A34:D34"/>
    <mergeCell ref="E3:F3"/>
    <mergeCell ref="A3:D3"/>
    <mergeCell ref="A1:D1"/>
    <mergeCell ref="E4:F4"/>
    <mergeCell ref="A4:D4"/>
    <mergeCell ref="E1:J1"/>
    <mergeCell ref="A2:J2"/>
    <mergeCell ref="G3:J3"/>
    <mergeCell ref="G4:J4"/>
  </mergeCells>
  <phoneticPr fontId="2"/>
  <pageMargins left="0.2" right="0.2" top="0.21" bottom="0.2" header="0" footer="0.2"/>
  <pageSetup paperSize="9" scale="84"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honeticPr fontId="2" type="noConversion"/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ATMA SINGH</dc:creator>
  <cp:lastModifiedBy>iMac27</cp:lastModifiedBy>
  <cp:lastPrinted>2023-11-09T11:09:15Z</cp:lastPrinted>
  <dcterms:created xsi:type="dcterms:W3CDTF">2009-05-19T08:51:27Z</dcterms:created>
  <dcterms:modified xsi:type="dcterms:W3CDTF">2025-06-13T09:15:54Z</dcterms:modified>
</cp:coreProperties>
</file>